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B1836868-AD39-4CC7-9E37-5AFADE5A226E}" xr6:coauthVersionLast="47" xr6:coauthVersionMax="47" xr10:uidLastSave="{00000000-0000-0000-0000-000000000000}"/>
  <bookViews>
    <workbookView xWindow="75" yWindow="960" windowWidth="27660" windowHeight="129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<sst xmlns="http://schemas.openxmlformats.org/spreadsheetml/2006/main" count="241" uniqueCount="63">
  <si>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</si>
  <si>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</si>
  <si>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</si>
  <si>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</si>
  <si>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</si>
  <si>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</si>
  <si>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</si>
  <si>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</si>
  <si>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</si>
  <si>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</si>
  <si>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</si>
  <si>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</si>
  <si>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</si>
  <si>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</si>
  <si>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</si>
  <si>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</si>
  <si>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</si>
  <si>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</si>
  <si>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</si>
  <si>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</si>
  <si>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</si>
  <si>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</si>
  <si>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</si>
  <si>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</si>
  <si>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</si>
  <si>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</si>
  <si>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</si>
  <si>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</si>
  <si>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</si>
  <si>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</si>
  <si>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</si>
  <si>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</si>
  <si>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</si>
  <si>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</si>
  <si>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</si>
  <si>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</si>
  <si>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</si>
  <si>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</si>
  <si>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</si>
  <si>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</si>
  <si>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</si>
  <si>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</si>
  <si>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</si>
  <si>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</si>
  <si>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</si>
  <si>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</si>
  <si>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</si>
  <si>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</si>
  <si>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</si>
  <si>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</si>
  <si>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</si>
  <si>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</si>
  <si>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</si>
  <si>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</si>
  <si>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</si>
  <si>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</si>
  <si>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</si>
  <si>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</si>
  <si>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</si>
  <si>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</si>
  <si>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</si>
  <si>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Session1_EPIDWI_TR2sec_scan1_organized_DWI_T2w-label.mhd</t>
  </si>
  <si>
    <t>L:\BRoss_Lab\MF_CIRP_Subgroups\IADP_WG_TCONS\DWIphantomRoundRobin\WUSTL_Data\ScannerNative_Format\Bruker_9.4T\Bruker_9.4T_Session1_20210608_InDropBox\Processed2DSEQData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</si>
</sst>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EPITR2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90893895092692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1.0257650122899999</c:v>
                </c:pt>
                <c:pt idx="2">
                  <c:v>1.0435813164700001</c:v>
                </c:pt>
                <c:pt idx="3">
                  <c:v>1.0572448220899999</c:v>
                </c:pt>
                <c:pt idx="4">
                  <c:v>1.0736031913799999</c:v>
                </c:pt>
                <c:pt idx="5">
                  <c:v>1.0866362062799999</c:v>
                </c:pt>
                <c:pt idx="6">
                  <c:v>1.0803294902</c:v>
                </c:pt>
                <c:pt idx="7">
                  <c:v>1.1016667911</c:v>
                </c:pt>
                <c:pt idx="8">
                  <c:v>1.1048350497799999</c:v>
                </c:pt>
                <c:pt idx="9">
                  <c:v>1.1081624919299999</c:v>
                </c:pt>
                <c:pt idx="10">
                  <c:v>1.10905237611</c:v>
                </c:pt>
                <c:pt idx="11">
                  <c:v>1.10462108254</c:v>
                </c:pt>
                <c:pt idx="12">
                  <c:v>1.1232574173000001</c:v>
                </c:pt>
                <c:pt idx="13">
                  <c:v>1.1167453550399999</c:v>
                </c:pt>
                <c:pt idx="14">
                  <c:v>1.11743599293</c:v>
                </c:pt>
                <c:pt idx="15">
                  <c:v>1.1255220266499999</c:v>
                </c:pt>
                <c:pt idx="16">
                  <c:v>1.11415272367</c:v>
                </c:pt>
                <c:pt idx="17">
                  <c:v>1.1140341942100001</c:v>
                </c:pt>
                <c:pt idx="18">
                  <c:v>1.112001011</c:v>
                </c:pt>
                <c:pt idx="19">
                  <c:v>1.10831436456</c:v>
                </c:pt>
                <c:pt idx="20">
                  <c:v>1.1087763235000001</c:v>
                </c:pt>
                <c:pt idx="21">
                  <c:v>1.1053091387</c:v>
                </c:pt>
                <c:pt idx="22">
                  <c:v>1.0954804514000001</c:v>
                </c:pt>
                <c:pt idx="23">
                  <c:v>1.0864029742300001</c:v>
                </c:pt>
                <c:pt idx="24">
                  <c:v>1.08456094503</c:v>
                </c:pt>
                <c:pt idx="25">
                  <c:v>1.07406888008</c:v>
                </c:pt>
                <c:pt idx="26">
                  <c:v>1.0453629551000001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1.4395838109722705</c:v>
                </c:pt>
                <c:pt idx="1">
                  <c:v>90.851545114202523</c:v>
                </c:pt>
                <c:pt idx="2">
                  <c:v>96.524789644484002</c:v>
                </c:pt>
                <c:pt idx="3">
                  <c:v>99.917727738964643</c:v>
                </c:pt>
                <c:pt idx="4">
                  <c:v>102.83638869317554</c:v>
                </c:pt>
                <c:pt idx="5">
                  <c:v>106.8168471999289</c:v>
                </c:pt>
                <c:pt idx="6">
                  <c:v>109.51304823663486</c:v>
                </c:pt>
                <c:pt idx="7">
                  <c:v>109.94702638804418</c:v>
                </c:pt>
                <c:pt idx="8">
                  <c:v>109.38602591076587</c:v>
                </c:pt>
                <c:pt idx="9">
                  <c:v>110.36907318360984</c:v>
                </c:pt>
                <c:pt idx="10">
                  <c:v>111.72480472956292</c:v>
                </c:pt>
                <c:pt idx="11">
                  <c:v>108.83408272194585</c:v>
                </c:pt>
                <c:pt idx="12">
                  <c:v>107.39179220703411</c:v>
                </c:pt>
                <c:pt idx="13">
                  <c:v>107.88603942762722</c:v>
                </c:pt>
                <c:pt idx="14">
                  <c:v>108.5373196046672</c:v>
                </c:pt>
                <c:pt idx="15">
                  <c:v>107.93322270476264</c:v>
                </c:pt>
                <c:pt idx="16">
                  <c:v>105.2005854367828</c:v>
                </c:pt>
                <c:pt idx="17">
                  <c:v>105.10044105267129</c:v>
                </c:pt>
                <c:pt idx="18">
                  <c:v>105.23397834694364</c:v>
                </c:pt>
                <c:pt idx="19">
                  <c:v>103.81996319744908</c:v>
                </c:pt>
                <c:pt idx="20">
                  <c:v>102.75907876090096</c:v>
                </c:pt>
                <c:pt idx="21">
                  <c:v>101.25069660291287</c:v>
                </c:pt>
                <c:pt idx="22">
                  <c:v>100.46689135703033</c:v>
                </c:pt>
                <c:pt idx="23">
                  <c:v>101.41436388832328</c:v>
                </c:pt>
                <c:pt idx="24">
                  <c:v>102.24939286644258</c:v>
                </c:pt>
                <c:pt idx="25">
                  <c:v>108.21472021401551</c:v>
                </c:pt>
                <c:pt idx="26">
                  <c:v>79.999795458614471</c:v>
                </c:pt>
                <c:pt idx="27">
                  <c:v>40.035187500070727</c:v>
                </c:pt>
                <c:pt idx="28">
                  <c:v>27.800779062001116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1.3320110825845688</c:v>
                </c:pt>
                <c:pt idx="1">
                  <c:v>81.471162951308955</c:v>
                </c:pt>
                <c:pt idx="2">
                  <c:v>86.747316791235221</c:v>
                </c:pt>
                <c:pt idx="3">
                  <c:v>89.554888531280795</c:v>
                </c:pt>
                <c:pt idx="4">
                  <c:v>91.965037993446714</c:v>
                </c:pt>
                <c:pt idx="5">
                  <c:v>96.350575260499824</c:v>
                </c:pt>
                <c:pt idx="6">
                  <c:v>98.457987186200327</c:v>
                </c:pt>
                <c:pt idx="7">
                  <c:v>99.142242874456031</c:v>
                </c:pt>
                <c:pt idx="8">
                  <c:v>98.209537431333672</c:v>
                </c:pt>
                <c:pt idx="9">
                  <c:v>99.419274921513036</c:v>
                </c:pt>
                <c:pt idx="10">
                  <c:v>100.43945408111692</c:v>
                </c:pt>
                <c:pt idx="11">
                  <c:v>97.960014469209284</c:v>
                </c:pt>
                <c:pt idx="12">
                  <c:v>97.003073206125109</c:v>
                </c:pt>
                <c:pt idx="13">
                  <c:v>97.094226035506054</c:v>
                </c:pt>
                <c:pt idx="14">
                  <c:v>97.8872682160154</c:v>
                </c:pt>
                <c:pt idx="15">
                  <c:v>96.641778917349711</c:v>
                </c:pt>
                <c:pt idx="16">
                  <c:v>94.813441083112679</c:v>
                </c:pt>
                <c:pt idx="17">
                  <c:v>94.762994959703676</c:v>
                </c:pt>
                <c:pt idx="18">
                  <c:v>94.572870964395449</c:v>
                </c:pt>
                <c:pt idx="19">
                  <c:v>93.750115314657847</c:v>
                </c:pt>
                <c:pt idx="20">
                  <c:v>92.215501618412475</c:v>
                </c:pt>
                <c:pt idx="21">
                  <c:v>91.08745718959419</c:v>
                </c:pt>
                <c:pt idx="22">
                  <c:v>90.330298607197989</c:v>
                </c:pt>
                <c:pt idx="23">
                  <c:v>91.171386031554121</c:v>
                </c:pt>
                <c:pt idx="24">
                  <c:v>92.242025611479349</c:v>
                </c:pt>
                <c:pt idx="25">
                  <c:v>97.397173471287644</c:v>
                </c:pt>
                <c:pt idx="26">
                  <c:v>72.029085474567353</c:v>
                </c:pt>
                <c:pt idx="27">
                  <c:v>35.996766052740831</c:v>
                </c:pt>
                <c:pt idx="28">
                  <c:v>24.560548170855359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2.453152551679382</c:v>
                </c:pt>
                <c:pt idx="1">
                  <c:v>24.135923378795365</c:v>
                </c:pt>
                <c:pt idx="2">
                  <c:v>24.747719111352204</c:v>
                </c:pt>
                <c:pt idx="3">
                  <c:v>24.925184772642474</c:v>
                </c:pt>
                <c:pt idx="4">
                  <c:v>24.832530614987412</c:v>
                </c:pt>
                <c:pt idx="5">
                  <c:v>25.137138124549594</c:v>
                </c:pt>
                <c:pt idx="6">
                  <c:v>26.083328773874381</c:v>
                </c:pt>
                <c:pt idx="7">
                  <c:v>25.091110767068269</c:v>
                </c:pt>
                <c:pt idx="8">
                  <c:v>24.823366545348009</c:v>
                </c:pt>
                <c:pt idx="9">
                  <c:v>24.868017309763026</c:v>
                </c:pt>
                <c:pt idx="10">
                  <c:v>25.12364076146708</c:v>
                </c:pt>
                <c:pt idx="11">
                  <c:v>24.706587419162584</c:v>
                </c:pt>
                <c:pt idx="12">
                  <c:v>23.487718110733873</c:v>
                </c:pt>
                <c:pt idx="13">
                  <c:v>23.912550096408474</c:v>
                </c:pt>
                <c:pt idx="14">
                  <c:v>24.014087829188334</c:v>
                </c:pt>
                <c:pt idx="15">
                  <c:v>23.48677370280755</c:v>
                </c:pt>
                <c:pt idx="16">
                  <c:v>23.445564311116218</c:v>
                </c:pt>
                <c:pt idx="17">
                  <c:v>23.414284760090972</c:v>
                </c:pt>
                <c:pt idx="18">
                  <c:v>23.523695992865221</c:v>
                </c:pt>
                <c:pt idx="19">
                  <c:v>23.384559269082626</c:v>
                </c:pt>
                <c:pt idx="20">
                  <c:v>23.127238620281513</c:v>
                </c:pt>
                <c:pt idx="21">
                  <c:v>22.955828225564808</c:v>
                </c:pt>
                <c:pt idx="22">
                  <c:v>23.220089442728192</c:v>
                </c:pt>
                <c:pt idx="23">
                  <c:v>23.853010339320466</c:v>
                </c:pt>
                <c:pt idx="24">
                  <c:v>24.149092878512992</c:v>
                </c:pt>
                <c:pt idx="25">
                  <c:v>26.117201489629299</c:v>
                </c:pt>
                <c:pt idx="26">
                  <c:v>19.423358046358398</c:v>
                </c:pt>
                <c:pt idx="27">
                  <c:v>12.676747642421416</c:v>
                </c:pt>
                <c:pt idx="28">
                  <c:v>7.3076594796139167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2.5642431287973944</c:v>
                </c:pt>
                <c:pt idx="1">
                  <c:v>25.270893504479645</c:v>
                </c:pt>
                <c:pt idx="2">
                  <c:v>25.424877548593187</c:v>
                </c:pt>
                <c:pt idx="3">
                  <c:v>25.716702758180251</c:v>
                </c:pt>
                <c:pt idx="4">
                  <c:v>25.686034827944248</c:v>
                </c:pt>
                <c:pt idx="5">
                  <c:v>26.312613638066317</c:v>
                </c:pt>
                <c:pt idx="6">
                  <c:v>27.09657467763963</c:v>
                </c:pt>
                <c:pt idx="7">
                  <c:v>26.510969056833034</c:v>
                </c:pt>
                <c:pt idx="8">
                  <c:v>25.568642214821462</c:v>
                </c:pt>
                <c:pt idx="9">
                  <c:v>25.868091713305237</c:v>
                </c:pt>
                <c:pt idx="10">
                  <c:v>26.186374811436295</c:v>
                </c:pt>
                <c:pt idx="11">
                  <c:v>25.466607706041572</c:v>
                </c:pt>
                <c:pt idx="12">
                  <c:v>24.806838780741622</c:v>
                </c:pt>
                <c:pt idx="13">
                  <c:v>24.952751141356227</c:v>
                </c:pt>
                <c:pt idx="14">
                  <c:v>25.023356147423961</c:v>
                </c:pt>
                <c:pt idx="15">
                  <c:v>24.758550791195276</c:v>
                </c:pt>
                <c:pt idx="16">
                  <c:v>24.801518226455169</c:v>
                </c:pt>
                <c:pt idx="17">
                  <c:v>24.539458619842833</c:v>
                </c:pt>
                <c:pt idx="18">
                  <c:v>24.468750491319547</c:v>
                </c:pt>
                <c:pt idx="19">
                  <c:v>24.374136003827456</c:v>
                </c:pt>
                <c:pt idx="20">
                  <c:v>24.160229364487027</c:v>
                </c:pt>
                <c:pt idx="21">
                  <c:v>23.980259673755242</c:v>
                </c:pt>
                <c:pt idx="22">
                  <c:v>24.28406168558784</c:v>
                </c:pt>
                <c:pt idx="23">
                  <c:v>24.867929212332385</c:v>
                </c:pt>
                <c:pt idx="24">
                  <c:v>24.910592113509402</c:v>
                </c:pt>
                <c:pt idx="25">
                  <c:v>26.547414372125758</c:v>
                </c:pt>
                <c:pt idx="26">
                  <c:v>19.883655288173102</c:v>
                </c:pt>
                <c:pt idx="27">
                  <c:v>13.054473231313976</c:v>
                </c:pt>
                <c:pt idx="28">
                  <c:v>8.0585012686924262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1.0178645802499999</c:v>
                </c:pt>
                <c:pt idx="2">
                  <c:v>1.04568987608</c:v>
                </c:pt>
                <c:pt idx="3">
                  <c:v>1.0559401418600001</c:v>
                </c:pt>
                <c:pt idx="4">
                  <c:v>1.07010703802</c:v>
                </c:pt>
                <c:pt idx="5">
                  <c:v>1.08150901244</c:v>
                </c:pt>
                <c:pt idx="6">
                  <c:v>1.07732140273</c:v>
                </c:pt>
                <c:pt idx="7">
                  <c:v>1.09160654156</c:v>
                </c:pt>
                <c:pt idx="8">
                  <c:v>1.1053509151200001</c:v>
                </c:pt>
                <c:pt idx="9">
                  <c:v>1.10553251528</c:v>
                </c:pt>
                <c:pt idx="10">
                  <c:v>1.104148514</c:v>
                </c:pt>
                <c:pt idx="11">
                  <c:v>1.1061799476500001</c:v>
                </c:pt>
                <c:pt idx="12">
                  <c:v>1.1140435186099999</c:v>
                </c:pt>
                <c:pt idx="13">
                  <c:v>1.111766077</c:v>
                </c:pt>
                <c:pt idx="14">
                  <c:v>1.1139903793099999</c:v>
                </c:pt>
                <c:pt idx="15">
                  <c:v>1.1132982923400001</c:v>
                </c:pt>
                <c:pt idx="16">
                  <c:v>1.1027879808500001</c:v>
                </c:pt>
                <c:pt idx="17">
                  <c:v>1.1079543806000001</c:v>
                </c:pt>
                <c:pt idx="18">
                  <c:v>1.1078557096999999</c:v>
                </c:pt>
                <c:pt idx="19">
                  <c:v>1.1058846665399999</c:v>
                </c:pt>
                <c:pt idx="20">
                  <c:v>1.1018085628700001</c:v>
                </c:pt>
                <c:pt idx="21">
                  <c:v>1.1001046722100001</c:v>
                </c:pt>
                <c:pt idx="22">
                  <c:v>1.08900462646</c:v>
                </c:pt>
                <c:pt idx="23">
                  <c:v>1.0816105578799999</c:v>
                </c:pt>
                <c:pt idx="24">
                  <c:v>1.08730867147</c:v>
                </c:pt>
                <c:pt idx="25">
                  <c:v>1.08323655128</c:v>
                </c:pt>
                <c:pt idx="26">
                  <c:v>1.05793262674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3.374703809357229</c:v>
                </c:pt>
                <c:pt idx="1">
                  <c:v>108.76668477873029</c:v>
                </c:pt>
                <c:pt idx="2">
                  <c:v>123.40277244854499</c:v>
                </c:pt>
                <c:pt idx="3">
                  <c:v>102.73154662961039</c:v>
                </c:pt>
                <c:pt idx="4">
                  <c:v>95.476655163979586</c:v>
                </c:pt>
                <c:pt idx="5">
                  <c:v>131.873562942201</c:v>
                </c:pt>
                <c:pt idx="6">
                  <c:v>117.35562753125841</c:v>
                </c:pt>
                <c:pt idx="7">
                  <c:v>208.74291695690624</c:v>
                </c:pt>
                <c:pt idx="8">
                  <c:v>132.23618639800412</c:v>
                </c:pt>
                <c:pt idx="9">
                  <c:v>133.9137166580162</c:v>
                </c:pt>
                <c:pt idx="10">
                  <c:v>154.48345577145628</c:v>
                </c:pt>
                <c:pt idx="11">
                  <c:v>138.75182762227627</c:v>
                </c:pt>
                <c:pt idx="12">
                  <c:v>175.97902702576155</c:v>
                </c:pt>
                <c:pt idx="13">
                  <c:v>134.34179496037325</c:v>
                </c:pt>
                <c:pt idx="14">
                  <c:v>179.41974096742098</c:v>
                </c:pt>
                <c:pt idx="15">
                  <c:v>111.70235394582818</c:v>
                </c:pt>
                <c:pt idx="16">
                  <c:v>116.34128533245652</c:v>
                </c:pt>
                <c:pt idx="17">
                  <c:v>145.80919014747107</c:v>
                </c:pt>
                <c:pt idx="18">
                  <c:v>127.05070183718364</c:v>
                </c:pt>
                <c:pt idx="19">
                  <c:v>135.25880996598184</c:v>
                </c:pt>
                <c:pt idx="20">
                  <c:v>115.21554599915096</c:v>
                </c:pt>
                <c:pt idx="21">
                  <c:v>126.65677614401734</c:v>
                </c:pt>
                <c:pt idx="22">
                  <c:v>129.57433620792423</c:v>
                </c:pt>
                <c:pt idx="23">
                  <c:v>122.26379413050464</c:v>
                </c:pt>
                <c:pt idx="24">
                  <c:v>133.08720994887685</c:v>
                </c:pt>
                <c:pt idx="25">
                  <c:v>139.81422836643492</c:v>
                </c:pt>
                <c:pt idx="26">
                  <c:v>126.0057217818097</c:v>
                </c:pt>
                <c:pt idx="27">
                  <c:v>61.118188507553981</c:v>
                </c:pt>
                <c:pt idx="28">
                  <c:v>38.366817098255453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5.3324713232116459</c:v>
                </c:pt>
                <c:pt idx="1">
                  <c:v>28.157047345906165</c:v>
                </c:pt>
                <c:pt idx="2">
                  <c:v>27.565983523993129</c:v>
                </c:pt>
                <c:pt idx="3">
                  <c:v>27.585566877089828</c:v>
                </c:pt>
                <c:pt idx="4">
                  <c:v>31.459981484470898</c:v>
                </c:pt>
                <c:pt idx="5">
                  <c:v>33.653419268755677</c:v>
                </c:pt>
                <c:pt idx="6">
                  <c:v>30.053907360118369</c:v>
                </c:pt>
                <c:pt idx="7">
                  <c:v>33.650891036377899</c:v>
                </c:pt>
                <c:pt idx="8">
                  <c:v>29.531694784535269</c:v>
                </c:pt>
                <c:pt idx="9">
                  <c:v>32.251638314224586</c:v>
                </c:pt>
                <c:pt idx="10">
                  <c:v>33.231589683076372</c:v>
                </c:pt>
                <c:pt idx="11">
                  <c:v>39.977646699100184</c:v>
                </c:pt>
                <c:pt idx="12">
                  <c:v>31.375230226806494</c:v>
                </c:pt>
                <c:pt idx="13">
                  <c:v>21.990400037792856</c:v>
                </c:pt>
                <c:pt idx="14">
                  <c:v>29.161644881186007</c:v>
                </c:pt>
                <c:pt idx="15">
                  <c:v>31.922081312248924</c:v>
                </c:pt>
                <c:pt idx="16">
                  <c:v>26.766328463765177</c:v>
                </c:pt>
                <c:pt idx="17">
                  <c:v>29.651124072195657</c:v>
                </c:pt>
                <c:pt idx="18">
                  <c:v>33.165720480320076</c:v>
                </c:pt>
                <c:pt idx="19">
                  <c:v>28.230338728909331</c:v>
                </c:pt>
                <c:pt idx="20">
                  <c:v>29.786919363212686</c:v>
                </c:pt>
                <c:pt idx="21">
                  <c:v>35.240303196020648</c:v>
                </c:pt>
                <c:pt idx="22">
                  <c:v>28.052461677518593</c:v>
                </c:pt>
                <c:pt idx="23">
                  <c:v>38.350893349980339</c:v>
                </c:pt>
                <c:pt idx="24">
                  <c:v>27.951851129639429</c:v>
                </c:pt>
                <c:pt idx="25">
                  <c:v>33.342438704038393</c:v>
                </c:pt>
                <c:pt idx="26">
                  <c:v>24.854393868084536</c:v>
                </c:pt>
                <c:pt idx="27">
                  <c:v>15.487797625767456</c:v>
                </c:pt>
                <c:pt idx="28">
                  <c:v>10.094321128235567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0.944307660928</c:v>
                </c:pt>
                <c:pt idx="1">
                  <c:v>317.79987544599999</c:v>
                </c:pt>
                <c:pt idx="2">
                  <c:v>402.807868805</c:v>
                </c:pt>
                <c:pt idx="3">
                  <c:v>318.78961413500002</c:v>
                </c:pt>
                <c:pt idx="4">
                  <c:v>304.27969917299998</c:v>
                </c:pt>
                <c:pt idx="5">
                  <c:v>462.95051017200001</c:v>
                </c:pt>
                <c:pt idx="6">
                  <c:v>359.30965892500001</c:v>
                </c:pt>
                <c:pt idx="7">
                  <c:v>536.574749849</c:v>
                </c:pt>
                <c:pt idx="8">
                  <c:v>1310.7516015000001</c:v>
                </c:pt>
                <c:pt idx="9">
                  <c:v>747.55633223300003</c:v>
                </c:pt>
                <c:pt idx="10">
                  <c:v>705.73007517600001</c:v>
                </c:pt>
                <c:pt idx="11">
                  <c:v>1273.56563099</c:v>
                </c:pt>
                <c:pt idx="12">
                  <c:v>652.37081437999996</c:v>
                </c:pt>
                <c:pt idx="13">
                  <c:v>621.98941891000004</c:v>
                </c:pt>
                <c:pt idx="14">
                  <c:v>697.00300530799996</c:v>
                </c:pt>
                <c:pt idx="15">
                  <c:v>173.140386068</c:v>
                </c:pt>
                <c:pt idx="16">
                  <c:v>539.36002095499998</c:v>
                </c:pt>
                <c:pt idx="17">
                  <c:v>507.09267953699998</c:v>
                </c:pt>
                <c:pt idx="18">
                  <c:v>324.00943117899999</c:v>
                </c:pt>
                <c:pt idx="19">
                  <c:v>399.65387351800001</c:v>
                </c:pt>
                <c:pt idx="20">
                  <c:v>619.61018443099999</c:v>
                </c:pt>
                <c:pt idx="21">
                  <c:v>822.57736770300005</c:v>
                </c:pt>
                <c:pt idx="22">
                  <c:v>726.38423059499996</c:v>
                </c:pt>
                <c:pt idx="23">
                  <c:v>668.21880226899998</c:v>
                </c:pt>
                <c:pt idx="24">
                  <c:v>296.87517585799998</c:v>
                </c:pt>
                <c:pt idx="25">
                  <c:v>433.546982727</c:v>
                </c:pt>
                <c:pt idx="26">
                  <c:v>315.06455738699998</c:v>
                </c:pt>
                <c:pt idx="27">
                  <c:v>1578.6946267999999</c:v>
                </c:pt>
                <c:pt idx="28">
                  <c:v>95.872571394999994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12.666457512899999</c:v>
                </c:pt>
                <c:pt idx="1">
                  <c:v>175.14595420699999</c:v>
                </c:pt>
                <c:pt idx="2">
                  <c:v>64.424979820299995</c:v>
                </c:pt>
                <c:pt idx="3">
                  <c:v>69.336506563100002</c:v>
                </c:pt>
                <c:pt idx="4">
                  <c:v>48.0623586464</c:v>
                </c:pt>
                <c:pt idx="5">
                  <c:v>825.20864094199999</c:v>
                </c:pt>
                <c:pt idx="6">
                  <c:v>50.414975345099997</c:v>
                </c:pt>
                <c:pt idx="7">
                  <c:v>85.345067024200006</c:v>
                </c:pt>
                <c:pt idx="8">
                  <c:v>97.723234774999995</c:v>
                </c:pt>
                <c:pt idx="9">
                  <c:v>162.424107851</c:v>
                </c:pt>
                <c:pt idx="10">
                  <c:v>138.625857317</c:v>
                </c:pt>
                <c:pt idx="11">
                  <c:v>407.23643316800002</c:v>
                </c:pt>
                <c:pt idx="12">
                  <c:v>109.30199265900001</c:v>
                </c:pt>
                <c:pt idx="13">
                  <c:v>43.050424337400003</c:v>
                </c:pt>
                <c:pt idx="14">
                  <c:v>60.190566885700001</c:v>
                </c:pt>
                <c:pt idx="15">
                  <c:v>110.413656198</c:v>
                </c:pt>
                <c:pt idx="16">
                  <c:v>104.149744099</c:v>
                </c:pt>
                <c:pt idx="17">
                  <c:v>102.598800127</c:v>
                </c:pt>
                <c:pt idx="18">
                  <c:v>205.58639214600001</c:v>
                </c:pt>
                <c:pt idx="19">
                  <c:v>103.616617296</c:v>
                </c:pt>
                <c:pt idx="20">
                  <c:v>114.023780088</c:v>
                </c:pt>
                <c:pt idx="21">
                  <c:v>76.671917498100001</c:v>
                </c:pt>
                <c:pt idx="22">
                  <c:v>91.202093741499993</c:v>
                </c:pt>
                <c:pt idx="23">
                  <c:v>102.453084438</c:v>
                </c:pt>
                <c:pt idx="24">
                  <c:v>706.62660606400004</c:v>
                </c:pt>
                <c:pt idx="25">
                  <c:v>88.889933948500001</c:v>
                </c:pt>
                <c:pt idx="26">
                  <c:v>49.722656653500003</c:v>
                </c:pt>
                <c:pt idx="27">
                  <c:v>44.375349845899997</c:v>
                </c:pt>
                <c:pt idx="28">
                  <c:v>28.975190896299999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51" zoomScale="70" zoomScaleNormal="70" workbookViewId="0">
      <selection activeCell="AC38" sqref="AC38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</v>
      </c>
      <c r="N8" s="22"/>
      <c r="O8" s="23">
        <f>100*SQRT(AVERAGE(O11:O39))/$AJ$8</f>
        <v>2.4298108519020958</v>
      </c>
      <c r="P8" s="23">
        <f>MAX(P11:P39) - MIN(P11:P39)</f>
        <v>50</v>
      </c>
      <c r="Q8" s="24"/>
      <c r="AE8" s="22"/>
      <c r="AF8" s="23">
        <f>100*SQRT(AVERAGE(AF11:AF39))/$AJ$8</f>
        <v>2.3328908677163982</v>
      </c>
      <c r="AG8" s="23">
        <f>MAX(AG11:AG39) - MIN(AG11:AG39)</f>
        <v>50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741</v>
      </c>
      <c r="F11" s="11">
        <v>370.5</v>
      </c>
      <c r="G11" s="11">
        <v>0.3705</v>
      </c>
      <c r="H11" s="11">
        <v>0</v>
      </c>
      <c r="I11" s="11">
        <v>0.70130962133399999</v>
      </c>
      <c r="J11" s="11">
        <v>0.13656896722</v>
      </c>
      <c r="K11" s="11">
        <v>0.16315576720899999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741</v>
      </c>
      <c r="W11" s="11">
        <v>370.5</v>
      </c>
      <c r="X11" s="11">
        <v>0.3705</v>
      </c>
      <c r="Y11" s="11">
        <v>0</v>
      </c>
      <c r="Z11" s="11">
        <v>1.0019742250400001</v>
      </c>
      <c r="AA11" s="11">
        <v>0.13907901031</v>
      </c>
      <c r="AB11" s="11">
        <v>0.16390525882000001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0.96266776323299996</v>
      </c>
      <c r="I12" s="11">
        <v>1.0973162651099999</v>
      </c>
      <c r="J12" s="11">
        <v>1.0257650122899999</v>
      </c>
      <c r="K12" s="11">
        <v>2.9586317211599999E-2</v>
      </c>
      <c r="L12" s="12" t="s">
        <v>36</v>
      </c>
      <c r="M12">
        <f t="shared" si="1"/>
        <v>1.0257650122899999</v>
      </c>
      <c r="N12">
        <f t="shared" ref="N12:N39" si="5">IF(L12="Y",K12*$J$8,#N/A)</f>
        <v>2.9586317211599999E-2</v>
      </c>
      <c r="O12">
        <f t="shared" ref="O12:O39" si="6">IF(L12="Y",(M12-$AJ12)^2,"")</f>
        <v>5.5108334003038722E-3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0.97223258018500003</v>
      </c>
      <c r="Z12" s="11">
        <v>1.06638467312</v>
      </c>
      <c r="AA12" s="11">
        <v>1.0178645802499999</v>
      </c>
      <c r="AB12" s="11">
        <v>2.16595072269E-2</v>
      </c>
      <c r="AC12" s="12" t="s">
        <v>36</v>
      </c>
      <c r="AD12">
        <f t="shared" ref="AD12:AD39" si="8">IF(AC12="Y",AA12*$J$8,#N/A)</f>
        <v>1.0178645802499999</v>
      </c>
      <c r="AE12">
        <f t="shared" ref="AE12:AE39" si="9">IF(AC12="Y",AB12*$J$8,#N/A)</f>
        <v>2.16595072269E-2</v>
      </c>
      <c r="AF12">
        <f t="shared" ref="AF12:AF39" si="10">IF(AC12="Y",(AD12-$AJ12)^2,"")</f>
        <v>6.7462271775087165E-3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0.99642449617399997</v>
      </c>
      <c r="I13" s="11">
        <v>1.10447859764</v>
      </c>
      <c r="J13" s="11">
        <v>1.0435813164700001</v>
      </c>
      <c r="K13" s="11">
        <v>2.3070942571000001E-2</v>
      </c>
      <c r="L13" s="12" t="s">
        <v>36</v>
      </c>
      <c r="M13">
        <f t="shared" si="1"/>
        <v>1.0435813164700001</v>
      </c>
      <c r="N13">
        <f t="shared" si="5"/>
        <v>2.3070942571000001E-2</v>
      </c>
      <c r="O13">
        <f t="shared" si="6"/>
        <v>3.1830678512582947E-3</v>
      </c>
      <c r="P13">
        <f t="shared" si="7"/>
        <v>-24</v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1.0071862936</v>
      </c>
      <c r="Z13" s="11">
        <v>1.0909948349</v>
      </c>
      <c r="AA13" s="11">
        <v>1.04568987608</v>
      </c>
      <c r="AB13" s="11">
        <v>1.9743125804800001E-2</v>
      </c>
      <c r="AC13" s="12" t="s">
        <v>36</v>
      </c>
      <c r="AD13">
        <f t="shared" si="8"/>
        <v>1.04568987608</v>
      </c>
      <c r="AE13">
        <f t="shared" si="9"/>
        <v>1.9743125804800001E-2</v>
      </c>
      <c r="AF13">
        <f t="shared" si="10"/>
        <v>2.9495895602057692E-3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1.0078905820799999</v>
      </c>
      <c r="I14" s="11">
        <v>1.1006611585599999</v>
      </c>
      <c r="J14" s="11">
        <v>1.0572448220899999</v>
      </c>
      <c r="K14" s="11">
        <v>2.07150846525E-2</v>
      </c>
      <c r="L14" s="12" t="s">
        <v>36</v>
      </c>
      <c r="M14">
        <f t="shared" si="1"/>
        <v>1.0572448220899999</v>
      </c>
      <c r="N14">
        <f t="shared" si="5"/>
        <v>2.07150846525E-2</v>
      </c>
      <c r="O14">
        <f t="shared" si="6"/>
        <v>1.828005238115766E-3</v>
      </c>
      <c r="P14">
        <f t="shared" si="7"/>
        <v>-22</v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1.00066447258</v>
      </c>
      <c r="Z14" s="11">
        <v>1.1247242689100001</v>
      </c>
      <c r="AA14" s="11">
        <v>1.0559401418600001</v>
      </c>
      <c r="AB14" s="11">
        <v>2.3198318680799999E-2</v>
      </c>
      <c r="AC14" s="12" t="s">
        <v>36</v>
      </c>
      <c r="AD14">
        <f t="shared" si="8"/>
        <v>1.0559401418600001</v>
      </c>
      <c r="AE14">
        <f t="shared" si="9"/>
        <v>2.3198318680799999E-2</v>
      </c>
      <c r="AF14">
        <f t="shared" si="10"/>
        <v>1.9412710993169258E-3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1.0314273834200001</v>
      </c>
      <c r="I15" s="11">
        <v>1.10992074013</v>
      </c>
      <c r="J15" s="11">
        <v>1.0736031913799999</v>
      </c>
      <c r="K15" s="11">
        <v>1.9044175255699999E-2</v>
      </c>
      <c r="L15" s="12" t="s">
        <v>36</v>
      </c>
      <c r="M15">
        <f t="shared" si="1"/>
        <v>1.0736031913799999</v>
      </c>
      <c r="N15">
        <f t="shared" si="5"/>
        <v>1.9044175255699999E-2</v>
      </c>
      <c r="O15">
        <f t="shared" si="6"/>
        <v>6.9679150532091455E-4</v>
      </c>
      <c r="P15">
        <f t="shared" si="7"/>
        <v>-20</v>
      </c>
      <c r="Q15" s="7" t="s">
        <v>36</v>
      </c>
      <c r="T15" s="1"/>
      <c r="U15" s="11">
        <v>5</v>
      </c>
      <c r="V15" s="11">
        <v>50</v>
      </c>
      <c r="W15" s="11">
        <v>25</v>
      </c>
      <c r="X15" s="11">
        <v>2.5000000000000001E-2</v>
      </c>
      <c r="Y15" s="11">
        <v>1.0245654582999999</v>
      </c>
      <c r="Z15" s="11">
        <v>1.12168705463</v>
      </c>
      <c r="AA15" s="11">
        <v>1.07010703802</v>
      </c>
      <c r="AB15" s="11">
        <v>2.3171709874799998E-2</v>
      </c>
      <c r="AC15" s="12" t="s">
        <v>36</v>
      </c>
      <c r="AD15">
        <f t="shared" si="8"/>
        <v>1.07010703802</v>
      </c>
      <c r="AE15">
        <f t="shared" si="9"/>
        <v>2.3171709874799998E-2</v>
      </c>
      <c r="AF15">
        <f t="shared" si="10"/>
        <v>8.9358917593773343E-4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26</v>
      </c>
      <c r="G16" s="11">
        <v>2.5999999999999999E-2</v>
      </c>
      <c r="H16" s="11">
        <v>1.0421155691099999</v>
      </c>
      <c r="I16" s="11">
        <v>1.13705062866</v>
      </c>
      <c r="J16" s="11">
        <v>1.0866362062799999</v>
      </c>
      <c r="K16" s="11">
        <v>2.11391297736E-2</v>
      </c>
      <c r="L16" s="12" t="s">
        <v>36</v>
      </c>
      <c r="M16">
        <f t="shared" si="1"/>
        <v>1.0866362062799999</v>
      </c>
      <c r="N16">
        <f t="shared" si="5"/>
        <v>2.11391297736E-2</v>
      </c>
      <c r="O16">
        <f t="shared" si="6"/>
        <v>1.7859098259071635E-4</v>
      </c>
      <c r="P16">
        <f t="shared" si="7"/>
        <v>-18</v>
      </c>
      <c r="Q16" s="7" t="s">
        <v>36</v>
      </c>
      <c r="T16" s="1"/>
      <c r="U16" s="11">
        <v>6</v>
      </c>
      <c r="V16" s="11">
        <v>52</v>
      </c>
      <c r="W16" s="11">
        <v>26</v>
      </c>
      <c r="X16" s="11">
        <v>2.5999999999999999E-2</v>
      </c>
      <c r="Y16" s="11">
        <v>1.0300036668799999</v>
      </c>
      <c r="Z16" s="11">
        <v>1.1258965730699999</v>
      </c>
      <c r="AA16" s="11">
        <v>1.08150901244</v>
      </c>
      <c r="AB16" s="11">
        <v>2.06518656766E-2</v>
      </c>
      <c r="AC16" s="12" t="s">
        <v>36</v>
      </c>
      <c r="AD16">
        <f t="shared" si="8"/>
        <v>1.08150901244</v>
      </c>
      <c r="AE16">
        <f t="shared" si="9"/>
        <v>2.06518656766E-2</v>
      </c>
      <c r="AF16">
        <f t="shared" si="10"/>
        <v>3.4191662094407903E-4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48</v>
      </c>
      <c r="F17" s="11">
        <v>24</v>
      </c>
      <c r="G17" s="11">
        <v>2.4E-2</v>
      </c>
      <c r="H17" s="11">
        <v>1.0391741991000001</v>
      </c>
      <c r="I17" s="11">
        <v>1.11260604858</v>
      </c>
      <c r="J17" s="11">
        <v>1.0803294902</v>
      </c>
      <c r="K17" s="11">
        <v>1.9206632440499999E-2</v>
      </c>
      <c r="L17" s="12" t="s">
        <v>36</v>
      </c>
      <c r="M17">
        <f t="shared" si="1"/>
        <v>1.0803294902</v>
      </c>
      <c r="N17">
        <f t="shared" si="5"/>
        <v>1.9206632440499999E-2</v>
      </c>
      <c r="O17">
        <f t="shared" si="6"/>
        <v>3.8692895579189873E-4</v>
      </c>
      <c r="P17">
        <f t="shared" si="7"/>
        <v>-16</v>
      </c>
      <c r="Q17" s="7" t="s">
        <v>36</v>
      </c>
      <c r="T17" s="1"/>
      <c r="U17" s="11">
        <v>7</v>
      </c>
      <c r="V17" s="11">
        <v>48</v>
      </c>
      <c r="W17" s="11">
        <v>24</v>
      </c>
      <c r="X17" s="11">
        <v>2.4E-2</v>
      </c>
      <c r="Y17" s="11">
        <v>1.0382602214800001</v>
      </c>
      <c r="Z17" s="11">
        <v>1.1055700778999999</v>
      </c>
      <c r="AA17" s="11">
        <v>1.07732140273</v>
      </c>
      <c r="AB17" s="11">
        <v>1.77572153001E-2</v>
      </c>
      <c r="AC17" s="12" t="s">
        <v>36</v>
      </c>
      <c r="AD17">
        <f t="shared" si="8"/>
        <v>1.07732140273</v>
      </c>
      <c r="AE17">
        <f t="shared" si="9"/>
        <v>1.77572153001E-2</v>
      </c>
      <c r="AF17">
        <f t="shared" si="10"/>
        <v>5.1431877413485598E-4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49</v>
      </c>
      <c r="F18" s="11">
        <v>24.5</v>
      </c>
      <c r="G18" s="11">
        <v>2.4500000000000001E-2</v>
      </c>
      <c r="H18" s="11">
        <v>1.0434061288800001</v>
      </c>
      <c r="I18" s="11">
        <v>1.1512228250500001</v>
      </c>
      <c r="J18" s="11">
        <v>1.1016667911</v>
      </c>
      <c r="K18" s="11">
        <v>2.15072449453E-2</v>
      </c>
      <c r="L18" s="12" t="s">
        <v>36</v>
      </c>
      <c r="M18">
        <f t="shared" si="1"/>
        <v>1.1016667911</v>
      </c>
      <c r="N18">
        <f t="shared" si="5"/>
        <v>2.15072449453E-2</v>
      </c>
      <c r="O18">
        <f t="shared" si="6"/>
        <v>2.7781925710388701E-6</v>
      </c>
      <c r="P18">
        <f t="shared" si="7"/>
        <v>-14</v>
      </c>
      <c r="Q18" s="7" t="s">
        <v>36</v>
      </c>
      <c r="T18" s="1"/>
      <c r="U18" s="11">
        <v>8</v>
      </c>
      <c r="V18" s="11">
        <v>49</v>
      </c>
      <c r="W18" s="11">
        <v>24.5</v>
      </c>
      <c r="X18" s="11">
        <v>2.4500000000000001E-2</v>
      </c>
      <c r="Y18" s="11">
        <v>1.0481694936799999</v>
      </c>
      <c r="Z18" s="11">
        <v>1.1294504404100001</v>
      </c>
      <c r="AA18" s="11">
        <v>1.09160654156</v>
      </c>
      <c r="AB18" s="11">
        <v>2.0550051205299999E-2</v>
      </c>
      <c r="AC18" s="12" t="s">
        <v>36</v>
      </c>
      <c r="AD18">
        <f t="shared" si="8"/>
        <v>1.09160654156</v>
      </c>
      <c r="AE18">
        <f t="shared" si="9"/>
        <v>2.0550051205299999E-2</v>
      </c>
      <c r="AF18">
        <f t="shared" si="10"/>
        <v>7.0450144584008182E-5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1.0673598051099999</v>
      </c>
      <c r="I19" s="11">
        <v>1.16271805763</v>
      </c>
      <c r="J19" s="11">
        <v>1.1048350497799999</v>
      </c>
      <c r="K19" s="11">
        <v>2.0642206163099999E-2</v>
      </c>
      <c r="L19" s="12" t="s">
        <v>36</v>
      </c>
      <c r="M19">
        <f t="shared" si="1"/>
        <v>1.1048350497799999</v>
      </c>
      <c r="N19">
        <f t="shared" si="5"/>
        <v>2.0642206163099999E-2</v>
      </c>
      <c r="O19">
        <f t="shared" si="6"/>
        <v>2.3377706375076334E-5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1.0616350174</v>
      </c>
      <c r="Z19" s="11">
        <v>1.16691112518</v>
      </c>
      <c r="AA19" s="11">
        <v>1.1053509151200001</v>
      </c>
      <c r="AB19" s="11">
        <v>2.1217246672499999E-2</v>
      </c>
      <c r="AC19" s="12" t="s">
        <v>36</v>
      </c>
      <c r="AD19">
        <f t="shared" si="8"/>
        <v>1.1053509151200001</v>
      </c>
      <c r="AE19">
        <f t="shared" si="9"/>
        <v>2.1217246672499999E-2</v>
      </c>
      <c r="AF19">
        <f t="shared" si="10"/>
        <v>2.863229262144425E-5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1.0517894029599999</v>
      </c>
      <c r="I20" s="11">
        <v>1.1426924467099999</v>
      </c>
      <c r="J20" s="11">
        <v>1.1081624919299999</v>
      </c>
      <c r="K20" s="11">
        <v>1.8968790587E-2</v>
      </c>
      <c r="L20" s="12" t="s">
        <v>36</v>
      </c>
      <c r="M20">
        <f t="shared" si="1"/>
        <v>1.1081624919299999</v>
      </c>
      <c r="N20">
        <f t="shared" si="5"/>
        <v>1.8968790587E-2</v>
      </c>
      <c r="O20">
        <f t="shared" si="6"/>
        <v>6.6626274507312655E-5</v>
      </c>
      <c r="P20">
        <f t="shared" si="7"/>
        <v>-10</v>
      </c>
      <c r="Q20" s="7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1.0559613704699999</v>
      </c>
      <c r="Z20" s="11">
        <v>1.1450570821799999</v>
      </c>
      <c r="AA20" s="11">
        <v>1.10553251528</v>
      </c>
      <c r="AB20" s="11">
        <v>2.1890574967799999E-2</v>
      </c>
      <c r="AC20" s="12" t="s">
        <v>36</v>
      </c>
      <c r="AD20">
        <f t="shared" si="8"/>
        <v>1.10553251528</v>
      </c>
      <c r="AE20">
        <f t="shared" si="9"/>
        <v>2.1890574967799999E-2</v>
      </c>
      <c r="AF20">
        <f t="shared" si="10"/>
        <v>3.0608725323432062E-5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1.07324922085</v>
      </c>
      <c r="I21" s="11">
        <v>1.1407245397600001</v>
      </c>
      <c r="J21" s="11">
        <v>1.10905237611</v>
      </c>
      <c r="K21" s="11">
        <v>1.78915696136E-2</v>
      </c>
      <c r="L21" s="12" t="s">
        <v>36</v>
      </c>
      <c r="M21">
        <f t="shared" si="1"/>
        <v>1.10905237611</v>
      </c>
      <c r="N21">
        <f t="shared" si="5"/>
        <v>1.78915696136E-2</v>
      </c>
      <c r="O21">
        <f t="shared" si="6"/>
        <v>8.1945513236896398E-5</v>
      </c>
      <c r="P21">
        <f t="shared" si="7"/>
        <v>-8</v>
      </c>
      <c r="Q21" s="7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1.0584559440600001</v>
      </c>
      <c r="Z21" s="11">
        <v>1.1611726283999999</v>
      </c>
      <c r="AA21" s="11">
        <v>1.104148514</v>
      </c>
      <c r="AB21" s="11">
        <v>2.18824510194E-2</v>
      </c>
      <c r="AC21" s="12" t="s">
        <v>36</v>
      </c>
      <c r="AD21">
        <f t="shared" si="8"/>
        <v>1.104148514</v>
      </c>
      <c r="AE21">
        <f t="shared" si="9"/>
        <v>2.18824510194E-2</v>
      </c>
      <c r="AF21">
        <f t="shared" si="10"/>
        <v>1.7210168408195473E-5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48</v>
      </c>
      <c r="F22" s="11">
        <v>24</v>
      </c>
      <c r="G22" s="11">
        <v>2.4E-2</v>
      </c>
      <c r="H22" s="11">
        <v>1.0423021316500001</v>
      </c>
      <c r="I22" s="11">
        <v>1.16147017479</v>
      </c>
      <c r="J22" s="11">
        <v>1.10462108254</v>
      </c>
      <c r="K22" s="11">
        <v>2.38386165878E-2</v>
      </c>
      <c r="L22" s="12" t="s">
        <v>36</v>
      </c>
      <c r="M22">
        <f t="shared" si="1"/>
        <v>1.10462108254</v>
      </c>
      <c r="N22">
        <f t="shared" si="5"/>
        <v>2.38386165878E-2</v>
      </c>
      <c r="O22">
        <f t="shared" si="6"/>
        <v>2.1354403841492225E-5</v>
      </c>
      <c r="P22">
        <f t="shared" si="7"/>
        <v>-6</v>
      </c>
      <c r="Q22" s="7" t="s">
        <v>36</v>
      </c>
      <c r="T22" s="1"/>
      <c r="U22" s="11">
        <v>12</v>
      </c>
      <c r="V22" s="11">
        <v>48</v>
      </c>
      <c r="W22" s="11">
        <v>24</v>
      </c>
      <c r="X22" s="11">
        <v>2.4E-2</v>
      </c>
      <c r="Y22" s="11">
        <v>1.06695091724</v>
      </c>
      <c r="Z22" s="11">
        <v>1.1445297002799999</v>
      </c>
      <c r="AA22" s="11">
        <v>1.1061799476500001</v>
      </c>
      <c r="AB22" s="11">
        <v>1.9588333107400002E-2</v>
      </c>
      <c r="AC22" s="12" t="s">
        <v>36</v>
      </c>
      <c r="AD22">
        <f t="shared" si="8"/>
        <v>1.1061799476500001</v>
      </c>
      <c r="AE22">
        <f t="shared" si="9"/>
        <v>1.9588333107400002E-2</v>
      </c>
      <c r="AF22">
        <f t="shared" si="10"/>
        <v>3.8191752956740049E-5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1.07432746887</v>
      </c>
      <c r="I23" s="11">
        <v>1.1694091558499999</v>
      </c>
      <c r="J23" s="11">
        <v>1.1232574173000001</v>
      </c>
      <c r="K23" s="11">
        <v>2.20013117998E-2</v>
      </c>
      <c r="L23" s="12" t="s">
        <v>36</v>
      </c>
      <c r="M23">
        <f t="shared" si="1"/>
        <v>1.1232574173000001</v>
      </c>
      <c r="N23">
        <f t="shared" si="5"/>
        <v>2.20013117998E-2</v>
      </c>
      <c r="O23">
        <f t="shared" si="6"/>
        <v>5.40907459466338E-4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1.0536795854600001</v>
      </c>
      <c r="Z23" s="11">
        <v>1.15886080265</v>
      </c>
      <c r="AA23" s="11">
        <v>1.1140435186099999</v>
      </c>
      <c r="AB23" s="11">
        <v>2.26331277144E-2</v>
      </c>
      <c r="AC23" s="12" t="s">
        <v>36</v>
      </c>
      <c r="AD23">
        <f t="shared" si="8"/>
        <v>1.1140435186099999</v>
      </c>
      <c r="AE23">
        <f t="shared" si="9"/>
        <v>2.26331277144E-2</v>
      </c>
      <c r="AF23">
        <f t="shared" si="10"/>
        <v>1.9722041494941244E-4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1.0764074325599999</v>
      </c>
      <c r="I24" s="11">
        <v>1.1777129173300001</v>
      </c>
      <c r="J24" s="11">
        <v>1.1167453550399999</v>
      </c>
      <c r="K24" s="11">
        <v>2.80367191158E-2</v>
      </c>
      <c r="L24" s="12" t="s">
        <v>36</v>
      </c>
      <c r="M24">
        <f t="shared" si="1"/>
        <v>1.1167453550399999</v>
      </c>
      <c r="N24">
        <f t="shared" si="5"/>
        <v>2.80367191158E-2</v>
      </c>
      <c r="O24">
        <f t="shared" si="6"/>
        <v>2.8040691541564853E-4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1.06631529331</v>
      </c>
      <c r="Z24" s="11">
        <v>1.16516542435</v>
      </c>
      <c r="AA24" s="11">
        <v>1.111766077</v>
      </c>
      <c r="AB24" s="11">
        <v>2.0777699057500001E-2</v>
      </c>
      <c r="AC24" s="12" t="s">
        <v>36</v>
      </c>
      <c r="AD24">
        <f t="shared" si="8"/>
        <v>1.111766077</v>
      </c>
      <c r="AE24">
        <f t="shared" si="9"/>
        <v>2.0777699057500001E-2</v>
      </c>
      <c r="AF24">
        <f t="shared" si="10"/>
        <v>1.3844056796992606E-4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1.0743401050600001</v>
      </c>
      <c r="I25" s="11">
        <v>1.16142845154</v>
      </c>
      <c r="J25" s="11">
        <v>1.11743599293</v>
      </c>
      <c r="K25" s="11">
        <v>2.2548894106799999E-2</v>
      </c>
      <c r="L25" s="12" t="s">
        <v>36</v>
      </c>
      <c r="M25">
        <f t="shared" si="1"/>
        <v>1.11743599293</v>
      </c>
      <c r="N25">
        <f t="shared" si="5"/>
        <v>2.2548894106799999E-2</v>
      </c>
      <c r="O25">
        <f t="shared" si="6"/>
        <v>3.0401384945500531E-4</v>
      </c>
      <c r="P25">
        <f t="shared" si="7"/>
        <v>0</v>
      </c>
      <c r="Q25" s="7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1.0573097467399999</v>
      </c>
      <c r="Z25" s="11">
        <v>1.16051566601</v>
      </c>
      <c r="AA25" s="11">
        <v>1.1139903793099999</v>
      </c>
      <c r="AB25" s="11">
        <v>2.1783512367500001E-2</v>
      </c>
      <c r="AC25" s="12" t="s">
        <v>36</v>
      </c>
      <c r="AD25">
        <f t="shared" si="8"/>
        <v>1.1139903793099999</v>
      </c>
      <c r="AE25">
        <f t="shared" si="9"/>
        <v>2.1783512367500001E-2</v>
      </c>
      <c r="AF25">
        <f t="shared" si="10"/>
        <v>1.957307132376705E-4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1.08010423183</v>
      </c>
      <c r="I26" s="11">
        <v>1.1661795377699999</v>
      </c>
      <c r="J26" s="11">
        <v>1.1255220266499999</v>
      </c>
      <c r="K26" s="11">
        <v>2.00250149068E-2</v>
      </c>
      <c r="L26" s="12" t="s">
        <v>36</v>
      </c>
      <c r="M26">
        <f t="shared" si="1"/>
        <v>1.1255220266499999</v>
      </c>
      <c r="N26">
        <f t="shared" si="5"/>
        <v>2.00250149068E-2</v>
      </c>
      <c r="O26">
        <f t="shared" si="6"/>
        <v>6.5137384432330042E-4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1.07483839989</v>
      </c>
      <c r="Z26" s="11">
        <v>1.15928900242</v>
      </c>
      <c r="AA26" s="11">
        <v>1.1132982923400001</v>
      </c>
      <c r="AB26" s="11">
        <v>1.89874705818E-2</v>
      </c>
      <c r="AC26" s="12" t="s">
        <v>36</v>
      </c>
      <c r="AD26">
        <f t="shared" si="8"/>
        <v>1.1132982923400001</v>
      </c>
      <c r="AE26">
        <f t="shared" si="9"/>
        <v>1.89874705818E-2</v>
      </c>
      <c r="AF26">
        <f t="shared" si="10"/>
        <v>1.7684457916010315E-4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1.0688514709500001</v>
      </c>
      <c r="I27" s="11">
        <v>1.18047964573</v>
      </c>
      <c r="J27" s="11">
        <v>1.11415272367</v>
      </c>
      <c r="K27" s="11">
        <v>2.7003437589899999E-2</v>
      </c>
      <c r="L27" s="12" t="s">
        <v>36</v>
      </c>
      <c r="M27">
        <f t="shared" si="1"/>
        <v>1.11415272367</v>
      </c>
      <c r="N27">
        <f t="shared" si="5"/>
        <v>2.7003437589899999E-2</v>
      </c>
      <c r="O27">
        <f t="shared" si="6"/>
        <v>2.0029958727937452E-4</v>
      </c>
      <c r="P27">
        <f t="shared" si="7"/>
        <v>4</v>
      </c>
      <c r="Q27" s="7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1.0576736926999999</v>
      </c>
      <c r="Z27" s="11">
        <v>1.1711475849199999</v>
      </c>
      <c r="AA27" s="11">
        <v>1.1027879808500001</v>
      </c>
      <c r="AB27" s="11">
        <v>2.57176767487E-2</v>
      </c>
      <c r="AC27" s="12" t="s">
        <v>36</v>
      </c>
      <c r="AD27">
        <f t="shared" si="8"/>
        <v>1.1027879808500001</v>
      </c>
      <c r="AE27">
        <f t="shared" si="9"/>
        <v>2.57176767487E-2</v>
      </c>
      <c r="AF27">
        <f t="shared" si="10"/>
        <v>7.7728372199666255E-6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1.06733500957</v>
      </c>
      <c r="I28" s="11">
        <v>1.1619656086000001</v>
      </c>
      <c r="J28" s="11">
        <v>1.1140341942100001</v>
      </c>
      <c r="K28" s="11">
        <v>2.4719469443300002E-2</v>
      </c>
      <c r="L28" s="12" t="s">
        <v>36</v>
      </c>
      <c r="M28">
        <f t="shared" si="1"/>
        <v>1.1140341942100001</v>
      </c>
      <c r="N28">
        <f t="shared" si="5"/>
        <v>2.4719469443300002E-2</v>
      </c>
      <c r="O28">
        <f t="shared" si="6"/>
        <v>1.9695860712399646E-4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1.0580509900999999</v>
      </c>
      <c r="Z28" s="11">
        <v>1.14346432686</v>
      </c>
      <c r="AA28" s="11">
        <v>1.1079543806000001</v>
      </c>
      <c r="AB28" s="11">
        <v>2.2967955337499998E-2</v>
      </c>
      <c r="AC28" s="12" t="s">
        <v>36</v>
      </c>
      <c r="AD28">
        <f t="shared" si="8"/>
        <v>1.1079543806000001</v>
      </c>
      <c r="AE28">
        <f t="shared" si="9"/>
        <v>2.2967955337499998E-2</v>
      </c>
      <c r="AF28">
        <f t="shared" si="10"/>
        <v>6.3272170729655999E-5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1.0545225143400001</v>
      </c>
      <c r="I29" s="11">
        <v>1.15706574917</v>
      </c>
      <c r="J29" s="11">
        <v>1.112001011</v>
      </c>
      <c r="K29" s="11">
        <v>2.32845126966E-2</v>
      </c>
      <c r="L29" s="12" t="s">
        <v>36</v>
      </c>
      <c r="M29">
        <f t="shared" si="1"/>
        <v>1.112001011</v>
      </c>
      <c r="N29">
        <f t="shared" si="5"/>
        <v>2.32845126966E-2</v>
      </c>
      <c r="O29">
        <f t="shared" si="6"/>
        <v>1.4402426502211981E-4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1.0679171085400001</v>
      </c>
      <c r="Z29" s="11">
        <v>1.1572235822700001</v>
      </c>
      <c r="AA29" s="11">
        <v>1.1078557096999999</v>
      </c>
      <c r="AB29" s="11">
        <v>2.0671972640000001E-2</v>
      </c>
      <c r="AC29" s="12" t="s">
        <v>36</v>
      </c>
      <c r="AD29">
        <f t="shared" si="8"/>
        <v>1.1078557096999999</v>
      </c>
      <c r="AE29">
        <f t="shared" si="9"/>
        <v>2.0671972640000001E-2</v>
      </c>
      <c r="AF29">
        <f t="shared" si="10"/>
        <v>6.171217489067133E-5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1.06530880928</v>
      </c>
      <c r="I30" s="11">
        <v>1.1567381620399999</v>
      </c>
      <c r="J30" s="11">
        <v>1.10831436456</v>
      </c>
      <c r="K30" s="11">
        <v>2.1358772163799999E-2</v>
      </c>
      <c r="L30" s="12" t="s">
        <v>36</v>
      </c>
      <c r="M30">
        <f t="shared" si="1"/>
        <v>1.10831436456</v>
      </c>
      <c r="N30">
        <f t="shared" si="5"/>
        <v>2.1358772163799999E-2</v>
      </c>
      <c r="O30">
        <f t="shared" si="6"/>
        <v>6.9128658036582302E-5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1.05588841438</v>
      </c>
      <c r="Z30" s="11">
        <v>1.15788733959</v>
      </c>
      <c r="AA30" s="11">
        <v>1.1058846665399999</v>
      </c>
      <c r="AB30" s="11">
        <v>2.32379469533E-2</v>
      </c>
      <c r="AC30" s="12" t="s">
        <v>36</v>
      </c>
      <c r="AD30">
        <f t="shared" si="8"/>
        <v>1.1058846665399999</v>
      </c>
      <c r="AE30">
        <f t="shared" si="9"/>
        <v>2.32379469533E-2</v>
      </c>
      <c r="AF30">
        <f t="shared" si="10"/>
        <v>3.4629300286993937E-5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48</v>
      </c>
      <c r="F31" s="11">
        <v>24</v>
      </c>
      <c r="G31" s="11">
        <v>2.4E-2</v>
      </c>
      <c r="H31" s="11">
        <v>1.04387927055</v>
      </c>
      <c r="I31" s="11">
        <v>1.1447911262499999</v>
      </c>
      <c r="J31" s="11">
        <v>1.1087763235000001</v>
      </c>
      <c r="K31" s="11">
        <v>2.41948556254E-2</v>
      </c>
      <c r="L31" s="12" t="s">
        <v>36</v>
      </c>
      <c r="M31">
        <f t="shared" si="1"/>
        <v>1.1087763235000001</v>
      </c>
      <c r="N31">
        <f t="shared" si="5"/>
        <v>2.41948556254E-2</v>
      </c>
      <c r="O31">
        <f t="shared" si="6"/>
        <v>7.702385417665253E-5</v>
      </c>
      <c r="P31">
        <f t="shared" si="7"/>
        <v>12</v>
      </c>
      <c r="Q31" s="7" t="s">
        <v>36</v>
      </c>
      <c r="T31" s="1"/>
      <c r="U31" s="11">
        <v>21</v>
      </c>
      <c r="V31" s="11">
        <v>48</v>
      </c>
      <c r="W31" s="11">
        <v>24</v>
      </c>
      <c r="X31" s="11">
        <v>2.4E-2</v>
      </c>
      <c r="Y31" s="11">
        <v>1.05297875404</v>
      </c>
      <c r="Z31" s="11">
        <v>1.13619935513</v>
      </c>
      <c r="AA31" s="11">
        <v>1.1018085628700001</v>
      </c>
      <c r="AB31" s="11">
        <v>2.0114965116799999E-2</v>
      </c>
      <c r="AC31" s="12" t="s">
        <v>36</v>
      </c>
      <c r="AD31">
        <f t="shared" si="8"/>
        <v>1.1018085628700001</v>
      </c>
      <c r="AE31">
        <f t="shared" si="9"/>
        <v>2.0114965116799999E-2</v>
      </c>
      <c r="AF31">
        <f t="shared" si="10"/>
        <v>3.2708996547425448E-6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48</v>
      </c>
      <c r="F32" s="11">
        <v>24</v>
      </c>
      <c r="G32" s="11">
        <v>2.4E-2</v>
      </c>
      <c r="H32" s="11">
        <v>1.0719983577700001</v>
      </c>
      <c r="I32" s="11">
        <v>1.15571522713</v>
      </c>
      <c r="J32" s="11">
        <v>1.1053091387</v>
      </c>
      <c r="K32" s="11">
        <v>2.1231277047300001E-2</v>
      </c>
      <c r="L32" s="12" t="s">
        <v>36</v>
      </c>
      <c r="M32">
        <f t="shared" si="1"/>
        <v>1.1053091387</v>
      </c>
      <c r="N32">
        <f t="shared" si="5"/>
        <v>2.1231277047300001E-2</v>
      </c>
      <c r="O32">
        <f t="shared" si="6"/>
        <v>2.8186953735837031E-5</v>
      </c>
      <c r="P32">
        <f t="shared" si="7"/>
        <v>14</v>
      </c>
      <c r="Q32" s="7" t="s">
        <v>36</v>
      </c>
      <c r="T32" s="1"/>
      <c r="U32" s="11">
        <v>22</v>
      </c>
      <c r="V32" s="11">
        <v>48</v>
      </c>
      <c r="W32" s="11">
        <v>24</v>
      </c>
      <c r="X32" s="11">
        <v>2.4E-2</v>
      </c>
      <c r="Y32" s="11">
        <v>1.0496606826799999</v>
      </c>
      <c r="Z32" s="11">
        <v>1.14887225628</v>
      </c>
      <c r="AA32" s="11">
        <v>1.1001046722100001</v>
      </c>
      <c r="AB32" s="11">
        <v>2.6591666383E-2</v>
      </c>
      <c r="AC32" s="12" t="s">
        <v>36</v>
      </c>
      <c r="AD32">
        <f t="shared" si="8"/>
        <v>1.1001046722100001</v>
      </c>
      <c r="AE32">
        <f t="shared" si="9"/>
        <v>2.6591666383E-2</v>
      </c>
      <c r="AF32">
        <f t="shared" si="10"/>
        <v>1.0956271546281948E-8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1.0550643205600001</v>
      </c>
      <c r="I33" s="11">
        <v>1.15461182594</v>
      </c>
      <c r="J33" s="11">
        <v>1.0954804514000001</v>
      </c>
      <c r="K33" s="11">
        <v>2.4138072227500001E-2</v>
      </c>
      <c r="L33" s="12" t="s">
        <v>36</v>
      </c>
      <c r="M33">
        <f t="shared" si="1"/>
        <v>1.0954804514000001</v>
      </c>
      <c r="N33">
        <f t="shared" si="5"/>
        <v>2.4138072227500001E-2</v>
      </c>
      <c r="O33">
        <f t="shared" si="6"/>
        <v>2.0426319547762268E-5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1.0486283302299999</v>
      </c>
      <c r="Z33" s="11">
        <v>1.14706015587</v>
      </c>
      <c r="AA33" s="11">
        <v>1.08900462646</v>
      </c>
      <c r="AB33" s="11">
        <v>2.1531821778100001E-2</v>
      </c>
      <c r="AC33" s="12" t="s">
        <v>36</v>
      </c>
      <c r="AD33">
        <f t="shared" si="8"/>
        <v>1.08900462646</v>
      </c>
      <c r="AE33">
        <f t="shared" si="9"/>
        <v>2.1531821778100001E-2</v>
      </c>
      <c r="AF33">
        <f t="shared" si="10"/>
        <v>1.2089823928413501E-4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47</v>
      </c>
      <c r="F34" s="11">
        <v>23.5</v>
      </c>
      <c r="G34" s="11">
        <v>2.35E-2</v>
      </c>
      <c r="H34" s="11">
        <v>1.0424851179100001</v>
      </c>
      <c r="I34" s="11">
        <v>1.13726115227</v>
      </c>
      <c r="J34" s="11">
        <v>1.0864029742300001</v>
      </c>
      <c r="K34" s="11">
        <v>1.8401442654799999E-2</v>
      </c>
      <c r="L34" s="12" t="s">
        <v>36</v>
      </c>
      <c r="M34">
        <f t="shared" si="1"/>
        <v>1.0864029742300001</v>
      </c>
      <c r="N34">
        <f t="shared" si="5"/>
        <v>1.8401442654799999E-2</v>
      </c>
      <c r="O34">
        <f t="shared" si="6"/>
        <v>1.8487910979004391E-4</v>
      </c>
      <c r="P34">
        <f t="shared" si="7"/>
        <v>18</v>
      </c>
      <c r="Q34" s="7" t="s">
        <v>36</v>
      </c>
      <c r="T34" s="1"/>
      <c r="U34" s="11">
        <v>24</v>
      </c>
      <c r="V34" s="11">
        <v>47</v>
      </c>
      <c r="W34" s="11">
        <v>23.5</v>
      </c>
      <c r="X34" s="11">
        <v>2.35E-2</v>
      </c>
      <c r="Y34" s="11">
        <v>1.0323575735099999</v>
      </c>
      <c r="Z34" s="11">
        <v>1.1219059228899999</v>
      </c>
      <c r="AA34" s="11">
        <v>1.0816105578799999</v>
      </c>
      <c r="AB34" s="11">
        <v>1.97353470321E-2</v>
      </c>
      <c r="AC34" s="12" t="s">
        <v>36</v>
      </c>
      <c r="AD34">
        <f t="shared" si="8"/>
        <v>1.0816105578799999</v>
      </c>
      <c r="AE34">
        <f t="shared" si="9"/>
        <v>1.97353470321E-2</v>
      </c>
      <c r="AF34">
        <f t="shared" si="10"/>
        <v>3.3817158148483577E-4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1.0378077030199999</v>
      </c>
      <c r="I35" s="11">
        <v>1.1337679624599999</v>
      </c>
      <c r="J35" s="11">
        <v>1.08456094503</v>
      </c>
      <c r="K35" s="11">
        <v>2.0311977411699999E-2</v>
      </c>
      <c r="L35" s="12" t="s">
        <v>36</v>
      </c>
      <c r="M35">
        <f t="shared" si="1"/>
        <v>1.08456094503</v>
      </c>
      <c r="N35">
        <f t="shared" si="5"/>
        <v>2.0311977411699999E-2</v>
      </c>
      <c r="O35">
        <f t="shared" si="6"/>
        <v>2.3836441836668442E-4</v>
      </c>
      <c r="P35">
        <f t="shared" si="7"/>
        <v>20</v>
      </c>
      <c r="Q35" s="7" t="s">
        <v>36</v>
      </c>
      <c r="T35" s="1"/>
      <c r="U35" s="11">
        <v>25</v>
      </c>
      <c r="V35" s="11">
        <v>50</v>
      </c>
      <c r="W35" s="11">
        <v>25</v>
      </c>
      <c r="X35" s="11">
        <v>2.5000000000000001E-2</v>
      </c>
      <c r="Y35" s="11">
        <v>1.0199803113899999</v>
      </c>
      <c r="Z35" s="11">
        <v>1.14164996147</v>
      </c>
      <c r="AA35" s="11">
        <v>1.08730867147</v>
      </c>
      <c r="AB35" s="11">
        <v>2.4529172866399999E-2</v>
      </c>
      <c r="AC35" s="12" t="s">
        <v>36</v>
      </c>
      <c r="AD35">
        <f t="shared" si="8"/>
        <v>1.08730867147</v>
      </c>
      <c r="AE35">
        <f t="shared" si="9"/>
        <v>2.4529172866399999E-2</v>
      </c>
      <c r="AF35">
        <f t="shared" si="10"/>
        <v>1.6106981985639454E-4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1.00685715675</v>
      </c>
      <c r="I36" s="11">
        <v>1.1328163147000001</v>
      </c>
      <c r="J36" s="11">
        <v>1.07406888008</v>
      </c>
      <c r="K36" s="11">
        <v>2.18733531632E-2</v>
      </c>
      <c r="L36" s="12" t="s">
        <v>36</v>
      </c>
      <c r="M36">
        <f t="shared" si="1"/>
        <v>1.07406888008</v>
      </c>
      <c r="N36">
        <f t="shared" si="5"/>
        <v>2.18733531632E-2</v>
      </c>
      <c r="O36">
        <f t="shared" si="6"/>
        <v>6.7242298030542483E-4</v>
      </c>
      <c r="P36">
        <f t="shared" si="7"/>
        <v>22</v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1.034486413</v>
      </c>
      <c r="Z36" s="11">
        <v>1.14571595192</v>
      </c>
      <c r="AA36" s="11">
        <v>1.08323655128</v>
      </c>
      <c r="AB36" s="11">
        <v>2.48365381153E-2</v>
      </c>
      <c r="AC36" s="12" t="s">
        <v>36</v>
      </c>
      <c r="AD36">
        <f t="shared" si="8"/>
        <v>1.08323655128</v>
      </c>
      <c r="AE36">
        <f t="shared" si="9"/>
        <v>2.48365381153E-2</v>
      </c>
      <c r="AF36">
        <f t="shared" si="10"/>
        <v>2.81013212988074E-4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0.86580681800799997</v>
      </c>
      <c r="I37" s="11">
        <v>1.14588701725</v>
      </c>
      <c r="J37" s="11">
        <v>1.0453629551000001</v>
      </c>
      <c r="K37" s="11">
        <v>6.3861772822000007E-2</v>
      </c>
      <c r="L37" s="12" t="s">
        <v>36</v>
      </c>
      <c r="M37">
        <f t="shared" si="1"/>
        <v>1.0453629551000001</v>
      </c>
      <c r="N37">
        <f t="shared" si="5"/>
        <v>6.3861772822000007E-2</v>
      </c>
      <c r="O37">
        <f t="shared" si="6"/>
        <v>2.9852066754046144E-3</v>
      </c>
      <c r="P37">
        <f t="shared" si="7"/>
        <v>24</v>
      </c>
      <c r="Q37" s="7" t="s">
        <v>36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0.68513971567200005</v>
      </c>
      <c r="Z37" s="11">
        <v>1.2141590118400001</v>
      </c>
      <c r="AA37" s="11">
        <v>1.05793262674</v>
      </c>
      <c r="AB37" s="11">
        <v>9.7584329592000002E-2</v>
      </c>
      <c r="AC37" s="12" t="s">
        <v>36</v>
      </c>
      <c r="AD37">
        <f t="shared" si="8"/>
        <v>1.05793262674</v>
      </c>
      <c r="AE37">
        <f t="shared" si="9"/>
        <v>9.7584329592000002E-2</v>
      </c>
      <c r="AF37">
        <f t="shared" si="10"/>
        <v>1.769663892996171E-3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0.65089917182900003</v>
      </c>
      <c r="I38" s="11">
        <v>1.0465803146399999</v>
      </c>
      <c r="J38" s="11">
        <v>0.904822702408</v>
      </c>
      <c r="K38" s="11">
        <v>8.8529264618700004E-2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0.63522523641600004</v>
      </c>
      <c r="Z38" s="11">
        <v>1.02584207058</v>
      </c>
      <c r="AA38" s="11">
        <v>0.91452978611000002</v>
      </c>
      <c r="AB38" s="11">
        <v>7.4583267501699996E-2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0.35619127750399998</v>
      </c>
      <c r="I39" s="11">
        <v>1.2117488384199999</v>
      </c>
      <c r="J39" s="11">
        <v>0.99411456114999996</v>
      </c>
      <c r="K39" s="11">
        <v>0.155399016305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52</v>
      </c>
      <c r="W39" s="11">
        <v>26</v>
      </c>
      <c r="X39" s="11">
        <v>2.5999999999999999E-2</v>
      </c>
      <c r="Y39" s="11">
        <v>0.25904545188</v>
      </c>
      <c r="Z39" s="11">
        <v>1.20745754242</v>
      </c>
      <c r="AA39" s="11">
        <v>0.95090018040900004</v>
      </c>
      <c r="AB39" s="11">
        <v>0.17195145373099999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741</v>
      </c>
      <c r="F60" s="11">
        <v>370.5</v>
      </c>
      <c r="G60" s="11">
        <v>0.3705</v>
      </c>
      <c r="H60" s="11">
        <v>1471.8875732399999</v>
      </c>
      <c r="I60" s="11">
        <v>31154.953125</v>
      </c>
      <c r="J60" s="11">
        <v>7628.5884910900004</v>
      </c>
      <c r="K60" s="13">
        <v>3471.6740990500002</v>
      </c>
      <c r="O60">
        <f t="shared" ref="O60:O88" si="12">J60/P$60</f>
        <v>1.4395838109722705</v>
      </c>
      <c r="P60">
        <f>K$60/(SQRT(2-(PI()/2)))</f>
        <v>5299.1624613629001</v>
      </c>
      <c r="T60" s="1"/>
      <c r="U60" s="11">
        <v>1</v>
      </c>
      <c r="V60" s="11">
        <v>741</v>
      </c>
      <c r="W60" s="11">
        <v>370.5</v>
      </c>
      <c r="X60" s="11">
        <v>0.3705</v>
      </c>
      <c r="Y60" s="11">
        <v>732.34509277300003</v>
      </c>
      <c r="Z60" s="11">
        <v>37837.828125</v>
      </c>
      <c r="AA60" s="11">
        <v>7794.8793680099998</v>
      </c>
      <c r="AB60" s="11">
        <v>3833.8337416700001</v>
      </c>
      <c r="AF60">
        <f>AA60/AG$60</f>
        <v>1.3320110825845688</v>
      </c>
      <c r="AG60">
        <f>AB$60/(SQRT(2-(PI()/2)))</f>
        <v>5851.9628477003353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383917.34375</v>
      </c>
      <c r="I61" s="11">
        <v>576489.3125</v>
      </c>
      <c r="J61" s="11">
        <v>481437.09742599999</v>
      </c>
      <c r="K61" s="13">
        <v>40021.073024199999</v>
      </c>
      <c r="O61">
        <f t="shared" si="12"/>
        <v>90.851545114202523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389851.6875</v>
      </c>
      <c r="Z61" s="11">
        <v>561220.4375</v>
      </c>
      <c r="AA61" s="11">
        <v>476766.21875</v>
      </c>
      <c r="AB61" s="11">
        <v>36523.883285600001</v>
      </c>
      <c r="AF61">
        <f t="shared" ref="AF61:AF88" si="14">AA61/AG$60</f>
        <v>81.471162951308955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447699.125</v>
      </c>
      <c r="I62" s="11">
        <v>585075.3125</v>
      </c>
      <c r="J62" s="11">
        <v>511500.541875</v>
      </c>
      <c r="K62" s="13">
        <v>33965.792613500002</v>
      </c>
      <c r="O62">
        <f t="shared" si="12"/>
        <v>96.524789644484002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439162.9375</v>
      </c>
      <c r="Z62" s="11">
        <v>582214.3125</v>
      </c>
      <c r="AA62" s="11">
        <v>507642.07500000001</v>
      </c>
      <c r="AB62" s="11">
        <v>32982.668197300001</v>
      </c>
      <c r="AF62">
        <f t="shared" si="14"/>
        <v>86.747316791235221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462172.6875</v>
      </c>
      <c r="I63" s="11">
        <v>615249</v>
      </c>
      <c r="J63" s="11">
        <v>529480.27205899998</v>
      </c>
      <c r="K63" s="13">
        <v>31331.389933300001</v>
      </c>
      <c r="O63">
        <f t="shared" si="12"/>
        <v>99.917727738964643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466503.8125</v>
      </c>
      <c r="Z63" s="11">
        <v>609799.3125</v>
      </c>
      <c r="AA63" s="11">
        <v>524071.88051500003</v>
      </c>
      <c r="AB63" s="11">
        <v>30264.974348299998</v>
      </c>
      <c r="AF63">
        <f t="shared" si="14"/>
        <v>89.554888531280795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471494.625</v>
      </c>
      <c r="I64" s="11">
        <v>618928.6875</v>
      </c>
      <c r="J64" s="11">
        <v>544946.73062499997</v>
      </c>
      <c r="K64" s="13">
        <v>35182.923966200004</v>
      </c>
      <c r="O64">
        <f t="shared" si="12"/>
        <v>102.83638869317554</v>
      </c>
      <c r="T64" s="1"/>
      <c r="U64" s="11">
        <v>5</v>
      </c>
      <c r="V64" s="11">
        <v>50</v>
      </c>
      <c r="W64" s="11">
        <v>25</v>
      </c>
      <c r="X64" s="11">
        <v>2.5000000000000001E-2</v>
      </c>
      <c r="Y64" s="11">
        <v>458203.90625</v>
      </c>
      <c r="Z64" s="11">
        <v>612728.6875</v>
      </c>
      <c r="AA64" s="11">
        <v>538175.98562499997</v>
      </c>
      <c r="AB64" s="11">
        <v>34489.8082221</v>
      </c>
      <c r="AF64">
        <f t="shared" si="14"/>
        <v>91.965037993446714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52</v>
      </c>
      <c r="F65" s="11">
        <v>26</v>
      </c>
      <c r="G65" s="11">
        <v>2.5999999999999999E-2</v>
      </c>
      <c r="H65" s="11">
        <v>498233.9375</v>
      </c>
      <c r="I65" s="11">
        <v>666029.125</v>
      </c>
      <c r="J65" s="11">
        <v>566039.82692300004</v>
      </c>
      <c r="K65" s="13">
        <v>41043.5266261</v>
      </c>
      <c r="O65">
        <f t="shared" si="12"/>
        <v>106.8168471999289</v>
      </c>
      <c r="T65" s="1"/>
      <c r="U65" s="11">
        <v>6</v>
      </c>
      <c r="V65" s="11">
        <v>52</v>
      </c>
      <c r="W65" s="11">
        <v>26</v>
      </c>
      <c r="X65" s="11">
        <v>2.5999999999999999E-2</v>
      </c>
      <c r="Y65" s="11">
        <v>496041.71875</v>
      </c>
      <c r="Z65" s="11">
        <v>655448.8125</v>
      </c>
      <c r="AA65" s="11">
        <v>563839.98677900003</v>
      </c>
      <c r="AB65" s="11">
        <v>40103.077809100003</v>
      </c>
      <c r="AF65">
        <f t="shared" si="14"/>
        <v>96.350575260499824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48</v>
      </c>
      <c r="F66" s="11">
        <v>24</v>
      </c>
      <c r="G66" s="11">
        <v>2.4E-2</v>
      </c>
      <c r="H66" s="11">
        <v>515405.9375</v>
      </c>
      <c r="I66" s="11">
        <v>652046.1875</v>
      </c>
      <c r="J66" s="11">
        <v>580327.43424500001</v>
      </c>
      <c r="K66" s="13">
        <v>37526.858289199998</v>
      </c>
      <c r="O66">
        <f t="shared" si="12"/>
        <v>109.51304823663486</v>
      </c>
      <c r="T66" s="1"/>
      <c r="U66" s="11">
        <v>7</v>
      </c>
      <c r="V66" s="11">
        <v>48</v>
      </c>
      <c r="W66" s="11">
        <v>24</v>
      </c>
      <c r="X66" s="11">
        <v>2.4E-2</v>
      </c>
      <c r="Y66" s="11">
        <v>510932.75</v>
      </c>
      <c r="Z66" s="11">
        <v>641534.3125</v>
      </c>
      <c r="AA66" s="11">
        <v>576172.48307299998</v>
      </c>
      <c r="AB66" s="11">
        <v>36466.228932899998</v>
      </c>
      <c r="AF66">
        <f t="shared" si="14"/>
        <v>98.457987186200327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49</v>
      </c>
      <c r="F67" s="11">
        <v>24.5</v>
      </c>
      <c r="G67" s="11">
        <v>2.4500000000000001E-2</v>
      </c>
      <c r="H67" s="11">
        <v>514179.375</v>
      </c>
      <c r="I67" s="11">
        <v>667746.3125</v>
      </c>
      <c r="J67" s="11">
        <v>582627.15497399995</v>
      </c>
      <c r="K67" s="13">
        <v>39549.0177712</v>
      </c>
      <c r="O67">
        <f t="shared" si="12"/>
        <v>109.94702638804418</v>
      </c>
      <c r="T67" s="1"/>
      <c r="U67" s="11">
        <v>8</v>
      </c>
      <c r="V67" s="11">
        <v>49</v>
      </c>
      <c r="W67" s="11">
        <v>24.5</v>
      </c>
      <c r="X67" s="11">
        <v>2.4500000000000001E-2</v>
      </c>
      <c r="Y67" s="11">
        <v>507026.90625</v>
      </c>
      <c r="Z67" s="11">
        <v>666922.25</v>
      </c>
      <c r="AA67" s="11">
        <v>580176.72193899995</v>
      </c>
      <c r="AB67" s="11">
        <v>39925.417794599998</v>
      </c>
      <c r="AF67">
        <f t="shared" si="14"/>
        <v>99.142242874456031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509763.71875</v>
      </c>
      <c r="I68" s="11">
        <v>648121.125</v>
      </c>
      <c r="J68" s="11">
        <v>579654.32230400003</v>
      </c>
      <c r="K68" s="13">
        <v>36493.3526757</v>
      </c>
      <c r="O68" s="6">
        <f t="shared" si="12"/>
        <v>109.38602591076587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504829.875</v>
      </c>
      <c r="Z68" s="11">
        <v>641290.1875</v>
      </c>
      <c r="AA68" s="11">
        <v>574718.56433800003</v>
      </c>
      <c r="AB68" s="11">
        <v>36257.298321299997</v>
      </c>
      <c r="AF68" s="6">
        <f t="shared" si="14"/>
        <v>98.209537431333672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528898.25</v>
      </c>
      <c r="I69" s="11">
        <v>648857.0625</v>
      </c>
      <c r="J69" s="11">
        <v>584863.64951000002</v>
      </c>
      <c r="K69" s="13">
        <v>30647.638415599999</v>
      </c>
      <c r="O69" s="6">
        <f t="shared" si="12"/>
        <v>110.36907318360984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527288.4375</v>
      </c>
      <c r="Z69" s="11">
        <v>645684.25</v>
      </c>
      <c r="AA69" s="11">
        <v>581797.90318599995</v>
      </c>
      <c r="AB69" s="11">
        <v>31034.357712100002</v>
      </c>
      <c r="AF69" s="6">
        <f t="shared" si="14"/>
        <v>99.419274921513036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509763.71875</v>
      </c>
      <c r="I70" s="11">
        <v>680257.375</v>
      </c>
      <c r="J70" s="11">
        <v>592047.89122600004</v>
      </c>
      <c r="K70" s="13">
        <v>42584.254002100002</v>
      </c>
      <c r="O70" s="6">
        <f t="shared" si="12"/>
        <v>111.72480472956292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504585.75</v>
      </c>
      <c r="Z70" s="11">
        <v>678639.75</v>
      </c>
      <c r="AA70" s="11">
        <v>587767.95372600004</v>
      </c>
      <c r="AB70" s="11">
        <v>42686.674967999999</v>
      </c>
      <c r="AF70" s="6">
        <f t="shared" si="14"/>
        <v>100.43945408111692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48</v>
      </c>
      <c r="F71" s="11">
        <v>24</v>
      </c>
      <c r="G71" s="11">
        <v>2.4E-2</v>
      </c>
      <c r="H71" s="11">
        <v>505348.0625</v>
      </c>
      <c r="I71" s="11">
        <v>653272.75</v>
      </c>
      <c r="J71" s="11">
        <v>576729.48567700002</v>
      </c>
      <c r="K71" s="13">
        <v>40371.395778400001</v>
      </c>
      <c r="O71" s="6">
        <f t="shared" si="12"/>
        <v>108.83408272194585</v>
      </c>
      <c r="T71" s="1"/>
      <c r="U71" s="11">
        <v>12</v>
      </c>
      <c r="V71" s="11">
        <v>48</v>
      </c>
      <c r="W71" s="11">
        <v>24</v>
      </c>
      <c r="X71" s="11">
        <v>2.4E-2</v>
      </c>
      <c r="Y71" s="11">
        <v>504341.65625</v>
      </c>
      <c r="Z71" s="11">
        <v>651054.75</v>
      </c>
      <c r="AA71" s="11">
        <v>573258.36523400003</v>
      </c>
      <c r="AB71" s="11">
        <v>40852.170648400002</v>
      </c>
      <c r="AF71" s="6">
        <f t="shared" si="14"/>
        <v>97.960014469209284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498724.5625</v>
      </c>
      <c r="I72" s="11">
        <v>632911.625</v>
      </c>
      <c r="J72" s="11">
        <v>569086.55392199999</v>
      </c>
      <c r="K72" s="13">
        <v>37287.902677400001</v>
      </c>
      <c r="O72" s="6">
        <f t="shared" si="12"/>
        <v>107.39179220703411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498482.875</v>
      </c>
      <c r="Z72" s="11">
        <v>630549.125</v>
      </c>
      <c r="AA72" s="11">
        <v>567658.38051499997</v>
      </c>
      <c r="AB72" s="11">
        <v>36843.224511699998</v>
      </c>
      <c r="AF72" s="6">
        <f t="shared" si="14"/>
        <v>97.003073206125109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502649.59375</v>
      </c>
      <c r="I73" s="11">
        <v>626042.8125</v>
      </c>
      <c r="J73" s="11">
        <v>571705.65023999999</v>
      </c>
      <c r="K73" s="13">
        <v>32589.891959600001</v>
      </c>
      <c r="O73" s="6">
        <f t="shared" si="12"/>
        <v>107.88603942762722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502388.71875</v>
      </c>
      <c r="Z73" s="11">
        <v>621516.875</v>
      </c>
      <c r="AA73" s="11">
        <v>568191.80348600005</v>
      </c>
      <c r="AB73" s="11">
        <v>32564.782077200001</v>
      </c>
      <c r="AF73" s="6">
        <f t="shared" si="14"/>
        <v>97.094226035506054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51</v>
      </c>
      <c r="F74" s="11">
        <v>25.5</v>
      </c>
      <c r="G74" s="11">
        <v>2.5499999999999998E-2</v>
      </c>
      <c r="H74" s="11">
        <v>502158.96875</v>
      </c>
      <c r="I74" s="11">
        <v>635119.5</v>
      </c>
      <c r="J74" s="11">
        <v>575156.88970599999</v>
      </c>
      <c r="K74" s="13">
        <v>33383.131031999998</v>
      </c>
      <c r="O74" s="6">
        <f t="shared" si="12"/>
        <v>108.5373196046672</v>
      </c>
      <c r="T74" s="1"/>
      <c r="U74" s="11">
        <v>15</v>
      </c>
      <c r="V74" s="11">
        <v>51</v>
      </c>
      <c r="W74" s="11">
        <v>25.5</v>
      </c>
      <c r="X74" s="11">
        <v>2.5499999999999998E-2</v>
      </c>
      <c r="Y74" s="11">
        <v>498238.78125</v>
      </c>
      <c r="Z74" s="11">
        <v>634943.1875</v>
      </c>
      <c r="AA74" s="11">
        <v>572832.65686300001</v>
      </c>
      <c r="AB74" s="11">
        <v>34188.873578699997</v>
      </c>
      <c r="AF74" s="6">
        <f t="shared" si="14"/>
        <v>97.8872682160154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508782.46875</v>
      </c>
      <c r="I75" s="11">
        <v>633647.5625</v>
      </c>
      <c r="J75" s="11">
        <v>571955.68209100002</v>
      </c>
      <c r="K75" s="13">
        <v>29906.823504399999</v>
      </c>
      <c r="O75" s="6">
        <f t="shared" si="12"/>
        <v>107.93322270476264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508491.59375</v>
      </c>
      <c r="Z75" s="11">
        <v>624690.375</v>
      </c>
      <c r="AA75" s="11">
        <v>565544.09976000001</v>
      </c>
      <c r="AB75" s="11">
        <v>29738.662259699999</v>
      </c>
      <c r="AF75" s="6">
        <f t="shared" si="14"/>
        <v>96.641778917349711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489402.59375</v>
      </c>
      <c r="I76" s="11">
        <v>610833.3125</v>
      </c>
      <c r="J76" s="11">
        <v>557474.99326000002</v>
      </c>
      <c r="K76" s="13">
        <v>35687.440876400004</v>
      </c>
      <c r="O76" s="6">
        <f t="shared" si="12"/>
        <v>105.2005854367828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486277.125</v>
      </c>
      <c r="Z76" s="11">
        <v>607602.3125</v>
      </c>
      <c r="AA76" s="11">
        <v>554844.734681</v>
      </c>
      <c r="AB76" s="11">
        <v>35733.9262648</v>
      </c>
      <c r="AF76" s="6">
        <f t="shared" si="14"/>
        <v>94.813441083112679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488666.65625</v>
      </c>
      <c r="I77" s="11">
        <v>612550.5</v>
      </c>
      <c r="J77" s="11">
        <v>556944.31189899996</v>
      </c>
      <c r="K77" s="13">
        <v>32908.737294999999</v>
      </c>
      <c r="O77" s="6">
        <f t="shared" si="12"/>
        <v>105.10044105267129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487985.9375</v>
      </c>
      <c r="Z77" s="11">
        <v>617611</v>
      </c>
      <c r="AA77" s="11">
        <v>554549.52584100002</v>
      </c>
      <c r="AB77" s="11">
        <v>33755.811455900002</v>
      </c>
      <c r="AF77" s="6">
        <f t="shared" si="14"/>
        <v>94.762994959703676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469286.8125</v>
      </c>
      <c r="I78" s="11">
        <v>665047.875</v>
      </c>
      <c r="J78" s="11">
        <v>557651.94771600002</v>
      </c>
      <c r="K78" s="13">
        <v>43312.436611600002</v>
      </c>
      <c r="O78" s="6">
        <f t="shared" si="12"/>
        <v>105.23397834694364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461621.5</v>
      </c>
      <c r="Z78" s="11">
        <v>654960.625</v>
      </c>
      <c r="AA78" s="11">
        <v>553436.92728399998</v>
      </c>
      <c r="AB78" s="11">
        <v>42289.690681499997</v>
      </c>
      <c r="AF78" s="6">
        <f t="shared" si="14"/>
        <v>94.572870964395449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481797.84375</v>
      </c>
      <c r="I79" s="11">
        <v>612550.5</v>
      </c>
      <c r="J79" s="11">
        <v>550158.851716</v>
      </c>
      <c r="K79" s="13">
        <v>36926.0528701</v>
      </c>
      <c r="O79" s="6">
        <f t="shared" si="12"/>
        <v>103.81996319744908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486765.375</v>
      </c>
      <c r="Z79" s="11">
        <v>614437.5</v>
      </c>
      <c r="AA79" s="11">
        <v>548622.19178899995</v>
      </c>
      <c r="AB79" s="11">
        <v>35948.920667899998</v>
      </c>
      <c r="AF79" s="6">
        <f t="shared" si="14"/>
        <v>93.750115314657847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48</v>
      </c>
      <c r="F80" s="11">
        <v>24</v>
      </c>
      <c r="G80" s="11">
        <v>2.4E-2</v>
      </c>
      <c r="H80" s="11">
        <v>476155.625</v>
      </c>
      <c r="I80" s="11">
        <v>618928.6875</v>
      </c>
      <c r="J80" s="11">
        <v>544537.05273400003</v>
      </c>
      <c r="K80" s="13">
        <v>40332.337148400002</v>
      </c>
      <c r="O80" s="6">
        <f t="shared" si="12"/>
        <v>102.75907876090096</v>
      </c>
      <c r="T80" s="1"/>
      <c r="U80" s="11">
        <v>21</v>
      </c>
      <c r="V80" s="11">
        <v>48</v>
      </c>
      <c r="W80" s="11">
        <v>24</v>
      </c>
      <c r="X80" s="11">
        <v>2.4E-2</v>
      </c>
      <c r="Y80" s="11">
        <v>464306.78125</v>
      </c>
      <c r="Z80" s="11">
        <v>622981.5625</v>
      </c>
      <c r="AA80" s="11">
        <v>539641.68945299997</v>
      </c>
      <c r="AB80" s="11">
        <v>40892.057287099997</v>
      </c>
      <c r="AF80" s="6">
        <f t="shared" si="14"/>
        <v>92.215501618412475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48</v>
      </c>
      <c r="F81" s="11">
        <v>24</v>
      </c>
      <c r="G81" s="11">
        <v>2.4E-2</v>
      </c>
      <c r="H81" s="11">
        <v>464871.15625</v>
      </c>
      <c r="I81" s="11">
        <v>609361.4375</v>
      </c>
      <c r="J81" s="11">
        <v>536543.890625</v>
      </c>
      <c r="K81" s="13">
        <v>38029.039380800001</v>
      </c>
      <c r="O81" s="6">
        <f t="shared" si="12"/>
        <v>101.25069660291287</v>
      </c>
      <c r="T81" s="1"/>
      <c r="U81" s="11">
        <v>22</v>
      </c>
      <c r="V81" s="11">
        <v>48</v>
      </c>
      <c r="W81" s="11">
        <v>24</v>
      </c>
      <c r="X81" s="11">
        <v>2.4E-2</v>
      </c>
      <c r="Y81" s="11">
        <v>448195.1875</v>
      </c>
      <c r="Z81" s="11">
        <v>599546.5</v>
      </c>
      <c r="AA81" s="11">
        <v>533040.41536500002</v>
      </c>
      <c r="AB81" s="11">
        <v>37646.859616900001</v>
      </c>
      <c r="AF81" s="6">
        <f t="shared" si="14"/>
        <v>91.08745718959419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449416.3125</v>
      </c>
      <c r="I82" s="11">
        <v>613041.125</v>
      </c>
      <c r="J82" s="11">
        <v>532390.37928899995</v>
      </c>
      <c r="K82" s="13">
        <v>38029.505181400003</v>
      </c>
      <c r="O82" s="6">
        <f t="shared" si="12"/>
        <v>100.46689135703033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455274.53125</v>
      </c>
      <c r="Z82" s="11">
        <v>604917.0625</v>
      </c>
      <c r="AA82" s="11">
        <v>528609.55147099996</v>
      </c>
      <c r="AB82" s="11">
        <v>37198.496400299999</v>
      </c>
      <c r="AF82" s="6">
        <f t="shared" si="14"/>
        <v>90.330298607197989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47</v>
      </c>
      <c r="F83" s="11">
        <v>23.5</v>
      </c>
      <c r="G83" s="11">
        <v>2.35E-2</v>
      </c>
      <c r="H83" s="11">
        <v>476646.25</v>
      </c>
      <c r="I83" s="11">
        <v>607644.25</v>
      </c>
      <c r="J83" s="11">
        <v>537411.19016</v>
      </c>
      <c r="K83" s="13">
        <v>35916.779353099999</v>
      </c>
      <c r="O83" s="6">
        <f t="shared" si="12"/>
        <v>101.41436388832328</v>
      </c>
      <c r="T83" s="1"/>
      <c r="U83" s="11">
        <v>24</v>
      </c>
      <c r="V83" s="11">
        <v>47</v>
      </c>
      <c r="W83" s="11">
        <v>23.5</v>
      </c>
      <c r="X83" s="11">
        <v>2.35E-2</v>
      </c>
      <c r="Y83" s="11">
        <v>477000.75</v>
      </c>
      <c r="Z83" s="11">
        <v>607846.4375</v>
      </c>
      <c r="AA83" s="11">
        <v>533531.56383</v>
      </c>
      <c r="AB83" s="11">
        <v>36559.073743000001</v>
      </c>
      <c r="AF83" s="6">
        <f t="shared" si="14"/>
        <v>91.171386031554121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473457.15625</v>
      </c>
      <c r="I84" s="11">
        <v>630703.8125</v>
      </c>
      <c r="J84" s="11">
        <v>541836.14437500003</v>
      </c>
      <c r="K84" s="13">
        <v>39684.642095900002</v>
      </c>
      <c r="O84" s="6">
        <f t="shared" si="12"/>
        <v>102.24939286644258</v>
      </c>
      <c r="T84" s="1"/>
      <c r="U84" s="11">
        <v>25</v>
      </c>
      <c r="V84" s="11">
        <v>50</v>
      </c>
      <c r="W84" s="11">
        <v>25</v>
      </c>
      <c r="X84" s="11">
        <v>2.5000000000000001E-2</v>
      </c>
      <c r="Y84" s="11">
        <v>477489</v>
      </c>
      <c r="Z84" s="11">
        <v>623713.875</v>
      </c>
      <c r="AA84" s="11">
        <v>539796.90687499999</v>
      </c>
      <c r="AB84" s="11">
        <v>39018.013308299996</v>
      </c>
      <c r="AF84" s="6">
        <f t="shared" si="14"/>
        <v>92.242025611479349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390786.125</v>
      </c>
      <c r="I85" s="11">
        <v>780345.6875</v>
      </c>
      <c r="J85" s="11">
        <v>573447.38312500005</v>
      </c>
      <c r="K85" s="13">
        <v>110377.659084</v>
      </c>
      <c r="O85" s="6">
        <f t="shared" si="12"/>
        <v>108.21472021401551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388875.25</v>
      </c>
      <c r="Z85" s="11">
        <v>785806.25</v>
      </c>
      <c r="AA85" s="11">
        <v>569964.640625</v>
      </c>
      <c r="AB85" s="11">
        <v>109670.264893</v>
      </c>
      <c r="AF85" s="6">
        <f t="shared" si="14"/>
        <v>97.397173471287644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45383.1992188</v>
      </c>
      <c r="I86" s="11">
        <v>2009371.75</v>
      </c>
      <c r="J86" s="11">
        <v>423931.91301100003</v>
      </c>
      <c r="K86" s="13">
        <v>461565.87175499997</v>
      </c>
      <c r="O86" s="6">
        <f t="shared" si="12"/>
        <v>79.999795458614471</v>
      </c>
      <c r="T86" s="1"/>
      <c r="U86" s="11">
        <v>27</v>
      </c>
      <c r="V86" s="11">
        <v>52</v>
      </c>
      <c r="W86" s="11">
        <v>26</v>
      </c>
      <c r="X86" s="11">
        <v>2.5999999999999999E-2</v>
      </c>
      <c r="Y86" s="11">
        <v>36373.140625</v>
      </c>
      <c r="Z86" s="11">
        <v>1999546.125</v>
      </c>
      <c r="AA86" s="11">
        <v>421511.53215099999</v>
      </c>
      <c r="AB86" s="11">
        <v>459668.63091800001</v>
      </c>
      <c r="AF86" s="6">
        <f t="shared" si="14"/>
        <v>72.029085474567353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45137.8828125</v>
      </c>
      <c r="I87" s="11">
        <v>531106.0625</v>
      </c>
      <c r="J87" s="11">
        <v>212152.962734</v>
      </c>
      <c r="K87" s="13">
        <v>137206.01282800001</v>
      </c>
      <c r="O87">
        <f t="shared" si="12"/>
        <v>40.035187500070727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49067.1210938</v>
      </c>
      <c r="Z87" s="11">
        <v>533635.4375</v>
      </c>
      <c r="AA87" s="11">
        <v>210651.737578</v>
      </c>
      <c r="AB87" s="11">
        <v>134604.11881300001</v>
      </c>
      <c r="AF87">
        <f t="shared" si="14"/>
        <v>35.996766052740831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14718.875</v>
      </c>
      <c r="I88" s="11">
        <v>338779.4375</v>
      </c>
      <c r="J88" s="11">
        <v>147320.84480200001</v>
      </c>
      <c r="K88" s="13">
        <v>75277.303436600007</v>
      </c>
      <c r="O88">
        <f t="shared" si="12"/>
        <v>27.800779062001116</v>
      </c>
      <c r="T88" s="1"/>
      <c r="U88" s="11">
        <v>29</v>
      </c>
      <c r="V88" s="11">
        <v>52</v>
      </c>
      <c r="W88" s="11">
        <v>26</v>
      </c>
      <c r="X88" s="11">
        <v>2.5999999999999999E-2</v>
      </c>
      <c r="Y88" s="11">
        <v>20017.4316406</v>
      </c>
      <c r="Z88" s="11">
        <v>323208.28125</v>
      </c>
      <c r="AA88" s="11">
        <v>143727.415415</v>
      </c>
      <c r="AB88" s="11">
        <v>72661.797723099997</v>
      </c>
      <c r="AF88">
        <f t="shared" si="14"/>
        <v>24.560548170855359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741</v>
      </c>
      <c r="F98" s="11">
        <v>370.5</v>
      </c>
      <c r="G98" s="11">
        <v>0.3705</v>
      </c>
      <c r="H98" s="11">
        <v>1715.5317382799999</v>
      </c>
      <c r="I98" s="11">
        <v>12950.6757812</v>
      </c>
      <c r="J98" s="11">
        <v>6295.6506960500001</v>
      </c>
      <c r="K98" s="13">
        <v>1681.3099489399999</v>
      </c>
      <c r="O98">
        <f t="shared" ref="O98:O126" si="42">J98/P$98</f>
        <v>2.453152551679382</v>
      </c>
      <c r="P98">
        <f>K$98/(SQRT(2-(PI()/2)))</f>
        <v>2566.3510782238618</v>
      </c>
      <c r="T98" s="1"/>
      <c r="U98" s="11">
        <v>1</v>
      </c>
      <c r="V98" s="11">
        <v>741</v>
      </c>
      <c r="W98" s="11">
        <v>370.5</v>
      </c>
      <c r="X98" s="11">
        <v>0.3705</v>
      </c>
      <c r="Y98" s="11">
        <v>2656.0310058599998</v>
      </c>
      <c r="Z98" s="11">
        <v>11458.8369141</v>
      </c>
      <c r="AA98" s="11">
        <v>6327.1490944699999</v>
      </c>
      <c r="AB98" s="11">
        <v>1616.5181419400001</v>
      </c>
      <c r="AF98">
        <f>AA98/AG$98</f>
        <v>2.5642431287973944</v>
      </c>
      <c r="AG98">
        <f>AB$98/(SQRT(2-(PI()/2)))</f>
        <v>2467.4528805064488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48406.125</v>
      </c>
      <c r="I99" s="11">
        <v>76257.5703125</v>
      </c>
      <c r="J99" s="11">
        <v>61941.252987100001</v>
      </c>
      <c r="K99" s="13">
        <v>5666.3402798300003</v>
      </c>
      <c r="O99">
        <f t="shared" si="42"/>
        <v>24.135923378795365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47825.6289062</v>
      </c>
      <c r="Z99" s="11">
        <v>73987.3828125</v>
      </c>
      <c r="AA99" s="11">
        <v>62354.738970600003</v>
      </c>
      <c r="AB99" s="11">
        <v>5706.8108752099997</v>
      </c>
      <c r="AF99">
        <f t="shared" ref="AF99:AF126" si="44">AA99/AG$98</f>
        <v>25.270893504479645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49203.4570312</v>
      </c>
      <c r="I100" s="11">
        <v>74788.828125</v>
      </c>
      <c r="J100" s="11">
        <v>63511.335625</v>
      </c>
      <c r="K100" s="13">
        <v>4895.0865097899996</v>
      </c>
      <c r="O100">
        <f t="shared" si="42"/>
        <v>24.747719111352204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53615.7148438</v>
      </c>
      <c r="Z100" s="11">
        <v>70107.9296875</v>
      </c>
      <c r="AA100" s="11">
        <v>62734.687343799997</v>
      </c>
      <c r="AB100" s="11">
        <v>4291.08918223</v>
      </c>
      <c r="AF100">
        <f t="shared" si="44"/>
        <v>25.424877548593187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53935.1601562</v>
      </c>
      <c r="I101" s="11">
        <v>74657.984375</v>
      </c>
      <c r="J101" s="11">
        <v>63966.774816199999</v>
      </c>
      <c r="K101" s="13">
        <v>4528.2180851399999</v>
      </c>
      <c r="O101">
        <f t="shared" si="42"/>
        <v>24.925184772642474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55069.6679688</v>
      </c>
      <c r="Z101" s="11">
        <v>75535.9765625</v>
      </c>
      <c r="AA101" s="11">
        <v>63454.752297799998</v>
      </c>
      <c r="AB101" s="11">
        <v>4079.0335635000001</v>
      </c>
      <c r="AF101">
        <f t="shared" si="44"/>
        <v>25.716702758180251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51382.546875</v>
      </c>
      <c r="I102" s="11">
        <v>72900.21875</v>
      </c>
      <c r="J102" s="11">
        <v>63728.991718800004</v>
      </c>
      <c r="K102" s="13">
        <v>4933.2651580700003</v>
      </c>
      <c r="O102">
        <f t="shared" si="42"/>
        <v>24.832530614987412</v>
      </c>
      <c r="T102" s="1"/>
      <c r="U102" s="11">
        <v>5</v>
      </c>
      <c r="V102" s="11">
        <v>50</v>
      </c>
      <c r="W102" s="11">
        <v>25</v>
      </c>
      <c r="X102" s="11">
        <v>2.5000000000000001E-2</v>
      </c>
      <c r="Y102" s="11">
        <v>49143.515625</v>
      </c>
      <c r="Z102" s="11">
        <v>72245.3984375</v>
      </c>
      <c r="AA102" s="11">
        <v>63379.080625000002</v>
      </c>
      <c r="AB102" s="11">
        <v>4888.6988543199996</v>
      </c>
      <c r="AF102">
        <f>AA102/AG$98</f>
        <v>25.686034827944248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52</v>
      </c>
      <c r="F103" s="11">
        <v>26</v>
      </c>
      <c r="G103" s="11">
        <v>2.5999999999999999E-2</v>
      </c>
      <c r="H103" s="11">
        <v>55278.0859375</v>
      </c>
      <c r="I103" s="11">
        <v>78309.9296875</v>
      </c>
      <c r="J103" s="11">
        <v>64510.721529399998</v>
      </c>
      <c r="K103" s="13">
        <v>5690.5974816300004</v>
      </c>
      <c r="O103">
        <f t="shared" si="42"/>
        <v>25.137138124549594</v>
      </c>
      <c r="T103" s="1"/>
      <c r="U103" s="11">
        <v>6</v>
      </c>
      <c r="V103" s="11">
        <v>52</v>
      </c>
      <c r="W103" s="11">
        <v>26</v>
      </c>
      <c r="X103" s="11">
        <v>2.5999999999999999E-2</v>
      </c>
      <c r="Y103" s="11">
        <v>52402.6835938</v>
      </c>
      <c r="Z103" s="11">
        <v>77271.5</v>
      </c>
      <c r="AA103" s="11">
        <v>64925.134314900002</v>
      </c>
      <c r="AB103" s="11">
        <v>5616.9612096199999</v>
      </c>
      <c r="AF103">
        <f t="shared" si="44"/>
        <v>26.312613638066317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48</v>
      </c>
      <c r="F104" s="11">
        <v>24</v>
      </c>
      <c r="G104" s="11">
        <v>2.4E-2</v>
      </c>
      <c r="H104" s="11">
        <v>58144.0234375</v>
      </c>
      <c r="I104" s="11">
        <v>78567.140625</v>
      </c>
      <c r="J104" s="11">
        <v>66938.978922499999</v>
      </c>
      <c r="K104" s="13">
        <v>4932.7245908100003</v>
      </c>
      <c r="O104">
        <f t="shared" si="42"/>
        <v>26.083328773874381</v>
      </c>
      <c r="T104" s="1"/>
      <c r="U104" s="11">
        <v>7</v>
      </c>
      <c r="V104" s="11">
        <v>48</v>
      </c>
      <c r="W104" s="11">
        <v>24</v>
      </c>
      <c r="X104" s="11">
        <v>2.4E-2</v>
      </c>
      <c r="Y104" s="11">
        <v>57458.6875</v>
      </c>
      <c r="Z104" s="11">
        <v>77679.3203125</v>
      </c>
      <c r="AA104" s="11">
        <v>66859.521240200003</v>
      </c>
      <c r="AB104" s="11">
        <v>4836.8535251200001</v>
      </c>
      <c r="AF104">
        <f t="shared" si="44"/>
        <v>27.09657467763963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49</v>
      </c>
      <c r="F105" s="11">
        <v>24.5</v>
      </c>
      <c r="G105" s="11">
        <v>2.4500000000000001E-2</v>
      </c>
      <c r="H105" s="11">
        <v>54067.0234375</v>
      </c>
      <c r="I105" s="11">
        <v>75077.8125</v>
      </c>
      <c r="J105" s="11">
        <v>64392.599170900001</v>
      </c>
      <c r="K105" s="13">
        <v>4814.3048718600003</v>
      </c>
      <c r="O105">
        <f t="shared" si="42"/>
        <v>25.091110767068269</v>
      </c>
      <c r="T105" s="1"/>
      <c r="U105" s="11">
        <v>8</v>
      </c>
      <c r="V105" s="11">
        <v>49</v>
      </c>
      <c r="W105" s="11">
        <v>24.5</v>
      </c>
      <c r="X105" s="11">
        <v>2.4500000000000001E-2</v>
      </c>
      <c r="Y105" s="11">
        <v>54272.5820312</v>
      </c>
      <c r="Z105" s="11">
        <v>74831.4453125</v>
      </c>
      <c r="AA105" s="11">
        <v>65414.5669643</v>
      </c>
      <c r="AB105" s="11">
        <v>4784.2485736899998</v>
      </c>
      <c r="AF105">
        <f t="shared" si="44"/>
        <v>26.510969056833034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52408.8789062</v>
      </c>
      <c r="I106" s="11">
        <v>73445.8125</v>
      </c>
      <c r="J106" s="11">
        <v>63705.473498799998</v>
      </c>
      <c r="K106" s="13">
        <v>5066.3884951099999</v>
      </c>
      <c r="O106">
        <f t="shared" si="42"/>
        <v>24.823366545348009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54335.1054688</v>
      </c>
      <c r="Z106" s="11">
        <v>72968.34375</v>
      </c>
      <c r="AA106" s="11">
        <v>63089.4198836</v>
      </c>
      <c r="AB106" s="11">
        <v>4999.6925489100004</v>
      </c>
      <c r="AF106">
        <f t="shared" si="44"/>
        <v>25.568642214821462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56418.1132812</v>
      </c>
      <c r="I107" s="11">
        <v>73479.03125</v>
      </c>
      <c r="J107" s="11">
        <v>63820.063036200001</v>
      </c>
      <c r="K107" s="13">
        <v>4190.1700459499998</v>
      </c>
      <c r="O107">
        <f t="shared" si="42"/>
        <v>24.868017309763026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55639.9414062</v>
      </c>
      <c r="Z107" s="11">
        <v>74726.875</v>
      </c>
      <c r="AA107" s="11">
        <v>63828.297411200001</v>
      </c>
      <c r="AB107" s="11">
        <v>4359.6428217599996</v>
      </c>
      <c r="AF107">
        <f t="shared" si="44"/>
        <v>25.868091713305237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55465.1914062</v>
      </c>
      <c r="I108" s="11">
        <v>78244.375</v>
      </c>
      <c r="J108" s="11">
        <v>64476.082557100002</v>
      </c>
      <c r="K108" s="13">
        <v>5151.4601928800002</v>
      </c>
      <c r="O108">
        <f t="shared" si="42"/>
        <v>25.12364076146708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55187.5546875</v>
      </c>
      <c r="Z108" s="11">
        <v>74889.234375</v>
      </c>
      <c r="AA108" s="11">
        <v>64613.645958499998</v>
      </c>
      <c r="AB108" s="11">
        <v>4801.1820621099996</v>
      </c>
      <c r="AF108">
        <f t="shared" si="44"/>
        <v>26.186374811436295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48</v>
      </c>
      <c r="F109" s="11">
        <v>24</v>
      </c>
      <c r="G109" s="11">
        <v>2.4E-2</v>
      </c>
      <c r="H109" s="11">
        <v>53785.2734375</v>
      </c>
      <c r="I109" s="11">
        <v>75675.6484375</v>
      </c>
      <c r="J109" s="11">
        <v>63405.777262399999</v>
      </c>
      <c r="K109" s="13">
        <v>5436.7736444399998</v>
      </c>
      <c r="O109">
        <f t="shared" si="42"/>
        <v>24.706587419162584</v>
      </c>
      <c r="T109" s="1"/>
      <c r="U109" s="11">
        <v>12</v>
      </c>
      <c r="V109" s="11">
        <v>48</v>
      </c>
      <c r="W109" s="11">
        <v>24</v>
      </c>
      <c r="X109" s="11">
        <v>2.4E-2</v>
      </c>
      <c r="Y109" s="11">
        <v>53052.34375</v>
      </c>
      <c r="Z109" s="11">
        <v>76617.9921875</v>
      </c>
      <c r="AA109" s="11">
        <v>62837.654541000004</v>
      </c>
      <c r="AB109" s="11">
        <v>5573.4886474799996</v>
      </c>
      <c r="AF109">
        <f t="shared" si="44"/>
        <v>25.466607706041572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49445.7617188</v>
      </c>
      <c r="I110" s="11">
        <v>70145.8359375</v>
      </c>
      <c r="J110" s="11">
        <v>60277.730698500003</v>
      </c>
      <c r="K110" s="13">
        <v>4932.0744477300004</v>
      </c>
      <c r="O110">
        <f t="shared" si="42"/>
        <v>23.487718110733873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52340.3828125</v>
      </c>
      <c r="Z110" s="11">
        <v>70376.5390625</v>
      </c>
      <c r="AA110" s="11">
        <v>61209.705805799997</v>
      </c>
      <c r="AB110" s="11">
        <v>4503.8288003300004</v>
      </c>
      <c r="AF110">
        <f t="shared" si="44"/>
        <v>24.806838780741622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51502.7109375</v>
      </c>
      <c r="I111" s="11">
        <v>72267.8203125</v>
      </c>
      <c r="J111" s="11">
        <v>61367.998722999997</v>
      </c>
      <c r="K111" s="13">
        <v>4881.16354684</v>
      </c>
      <c r="O111">
        <f t="shared" si="42"/>
        <v>23.912550096408474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54010.3203125</v>
      </c>
      <c r="Z111" s="11">
        <v>69057.578125</v>
      </c>
      <c r="AA111" s="11">
        <v>61569.737680300001</v>
      </c>
      <c r="AB111" s="11">
        <v>4487.2087731000001</v>
      </c>
      <c r="AF111">
        <f t="shared" si="44"/>
        <v>24.952751141356227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51</v>
      </c>
      <c r="F112" s="11">
        <v>25.5</v>
      </c>
      <c r="G112" s="11">
        <v>2.5499999999999998E-2</v>
      </c>
      <c r="H112" s="11">
        <v>49344.0351562</v>
      </c>
      <c r="I112" s="11">
        <v>70703.2578125</v>
      </c>
      <c r="J112" s="11">
        <v>61628.580193000002</v>
      </c>
      <c r="K112" s="13">
        <v>4565.5813985499999</v>
      </c>
      <c r="O112">
        <f t="shared" si="42"/>
        <v>24.014087829188334</v>
      </c>
      <c r="T112" s="1"/>
      <c r="U112" s="11">
        <v>15</v>
      </c>
      <c r="V112" s="11">
        <v>51</v>
      </c>
      <c r="W112" s="11">
        <v>25.5</v>
      </c>
      <c r="X112" s="11">
        <v>2.5499999999999998E-2</v>
      </c>
      <c r="Y112" s="11">
        <v>55127.6601562</v>
      </c>
      <c r="Z112" s="11">
        <v>69356.9375</v>
      </c>
      <c r="AA112" s="11">
        <v>61743.952205900001</v>
      </c>
      <c r="AB112" s="11">
        <v>3858.5278122</v>
      </c>
      <c r="AF112">
        <f t="shared" si="44"/>
        <v>25.023356147423961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53258.1328125</v>
      </c>
      <c r="I113" s="11">
        <v>68521.8125</v>
      </c>
      <c r="J113" s="11">
        <v>60275.3070162</v>
      </c>
      <c r="K113" s="13">
        <v>3880.9832493200001</v>
      </c>
      <c r="O113">
        <f t="shared" si="42"/>
        <v>23.48677370280755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51584.515625</v>
      </c>
      <c r="Z113" s="11">
        <v>70183.4140625</v>
      </c>
      <c r="AA113" s="11">
        <v>61090.557466899998</v>
      </c>
      <c r="AB113" s="11">
        <v>4143.7293524400002</v>
      </c>
      <c r="AF113">
        <f t="shared" si="44"/>
        <v>24.758550791195276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46181.4960938</v>
      </c>
      <c r="I114" s="11">
        <v>70770.5</v>
      </c>
      <c r="J114" s="11">
        <v>60169.549249399999</v>
      </c>
      <c r="K114" s="13">
        <v>5251.5490884399997</v>
      </c>
      <c r="O114">
        <f t="shared" si="42"/>
        <v>23.445564311116218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51043.0039062</v>
      </c>
      <c r="Z114" s="11">
        <v>72223.71875</v>
      </c>
      <c r="AA114" s="11">
        <v>61196.577588799999</v>
      </c>
      <c r="AB114" s="11">
        <v>4610.7248819099996</v>
      </c>
      <c r="AF114">
        <f t="shared" si="44"/>
        <v>24.801518226455169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48682.3085938</v>
      </c>
      <c r="I115" s="11">
        <v>69039.8515625</v>
      </c>
      <c r="J115" s="11">
        <v>60089.274939900002</v>
      </c>
      <c r="K115" s="13">
        <v>4551.8499440699998</v>
      </c>
      <c r="O115">
        <f t="shared" si="42"/>
        <v>23.414284760090972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51862.9023438</v>
      </c>
      <c r="Z115" s="11">
        <v>69553.5234375</v>
      </c>
      <c r="AA115" s="11">
        <v>60549.957857599999</v>
      </c>
      <c r="AB115" s="11">
        <v>4602.23998338</v>
      </c>
      <c r="AF115">
        <f t="shared" si="44"/>
        <v>24.539458619842833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47830.8671875</v>
      </c>
      <c r="I116" s="11">
        <v>69781.09375</v>
      </c>
      <c r="J116" s="11">
        <v>60370.062575099997</v>
      </c>
      <c r="K116" s="13">
        <v>5006.3589408099997</v>
      </c>
      <c r="O116">
        <f t="shared" si="42"/>
        <v>23.523695992865221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52025.9023438</v>
      </c>
      <c r="Z116" s="11">
        <v>69417.609375</v>
      </c>
      <c r="AA116" s="11">
        <v>60375.488882199999</v>
      </c>
      <c r="AB116" s="11">
        <v>4545.6477372899999</v>
      </c>
      <c r="AF116">
        <f t="shared" si="44"/>
        <v>24.468750491319547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50006.375</v>
      </c>
      <c r="I117" s="11">
        <v>69893.3828125</v>
      </c>
      <c r="J117" s="11">
        <v>60012.988894000002</v>
      </c>
      <c r="K117" s="13">
        <v>4645.3044754000002</v>
      </c>
      <c r="O117">
        <f t="shared" si="42"/>
        <v>23.384559269082626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52153.6835938</v>
      </c>
      <c r="Z117" s="11">
        <v>71182.296875</v>
      </c>
      <c r="AA117" s="11">
        <v>60142.032092499998</v>
      </c>
      <c r="AB117" s="11">
        <v>4687.0927674699997</v>
      </c>
      <c r="AF117">
        <f t="shared" si="44"/>
        <v>24.374136003827456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48</v>
      </c>
      <c r="F118" s="11">
        <v>24</v>
      </c>
      <c r="G118" s="11">
        <v>2.4E-2</v>
      </c>
      <c r="H118" s="11">
        <v>50192.7070312</v>
      </c>
      <c r="I118" s="11">
        <v>72910.984375</v>
      </c>
      <c r="J118" s="11">
        <v>59352.6137695</v>
      </c>
      <c r="K118" s="13">
        <v>5070.1063217999999</v>
      </c>
      <c r="O118">
        <f t="shared" si="42"/>
        <v>23.127238620281513</v>
      </c>
      <c r="T118" s="1"/>
      <c r="U118" s="11">
        <v>21</v>
      </c>
      <c r="V118" s="11">
        <v>48</v>
      </c>
      <c r="W118" s="11">
        <v>24</v>
      </c>
      <c r="X118" s="11">
        <v>2.4E-2</v>
      </c>
      <c r="Y118" s="11">
        <v>50424.6757812</v>
      </c>
      <c r="Z118" s="11">
        <v>68892.1015625</v>
      </c>
      <c r="AA118" s="11">
        <v>59614.2275391</v>
      </c>
      <c r="AB118" s="11">
        <v>4811.7332163499996</v>
      </c>
      <c r="AF118">
        <f t="shared" si="44"/>
        <v>24.160229364487027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48</v>
      </c>
      <c r="F119" s="11">
        <v>24</v>
      </c>
      <c r="G119" s="11">
        <v>2.4E-2</v>
      </c>
      <c r="H119" s="11">
        <v>49549.3945312</v>
      </c>
      <c r="I119" s="11">
        <v>69281.7265625</v>
      </c>
      <c r="J119" s="11">
        <v>58912.714518200002</v>
      </c>
      <c r="K119" s="13">
        <v>5137.6230992600003</v>
      </c>
      <c r="O119">
        <f t="shared" si="42"/>
        <v>22.955828225564808</v>
      </c>
      <c r="T119" s="1"/>
      <c r="U119" s="11">
        <v>22</v>
      </c>
      <c r="V119" s="11">
        <v>48</v>
      </c>
      <c r="W119" s="11">
        <v>24</v>
      </c>
      <c r="X119" s="11">
        <v>2.4E-2</v>
      </c>
      <c r="Y119" s="11">
        <v>48121.8710938</v>
      </c>
      <c r="Z119" s="11">
        <v>73030.796875</v>
      </c>
      <c r="AA119" s="11">
        <v>59170.160807300002</v>
      </c>
      <c r="AB119" s="11">
        <v>5494.2476151000001</v>
      </c>
      <c r="AF119">
        <f t="shared" si="44"/>
        <v>23.980259673755242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49142.109375</v>
      </c>
      <c r="I120" s="11">
        <v>70065.703125</v>
      </c>
      <c r="J120" s="11">
        <v>59590.901577800003</v>
      </c>
      <c r="K120" s="13">
        <v>4897.2442087600002</v>
      </c>
      <c r="O120">
        <f t="shared" si="42"/>
        <v>23.220089442728192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49887.28125</v>
      </c>
      <c r="Z120" s="11">
        <v>69072.8046875</v>
      </c>
      <c r="AA120" s="11">
        <v>59919.777956500002</v>
      </c>
      <c r="AB120" s="11">
        <v>4649.8465950199998</v>
      </c>
      <c r="AF120">
        <f t="shared" si="44"/>
        <v>24.28406168558784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47</v>
      </c>
      <c r="F121" s="11">
        <v>23.5</v>
      </c>
      <c r="G121" s="11">
        <v>2.35E-2</v>
      </c>
      <c r="H121" s="11">
        <v>51150.5664062</v>
      </c>
      <c r="I121" s="11">
        <v>69569.75</v>
      </c>
      <c r="J121" s="11">
        <v>61215.198803200001</v>
      </c>
      <c r="K121" s="13">
        <v>4238.0321373099996</v>
      </c>
      <c r="O121">
        <f t="shared" si="42"/>
        <v>23.853010339320466</v>
      </c>
      <c r="T121" s="1"/>
      <c r="U121" s="11">
        <v>24</v>
      </c>
      <c r="V121" s="11">
        <v>47</v>
      </c>
      <c r="W121" s="11">
        <v>23.5</v>
      </c>
      <c r="X121" s="11">
        <v>2.35E-2</v>
      </c>
      <c r="Y121" s="11">
        <v>54680.3125</v>
      </c>
      <c r="Z121" s="11">
        <v>75912.75</v>
      </c>
      <c r="AA121" s="11">
        <v>61360.443567200004</v>
      </c>
      <c r="AB121" s="11">
        <v>4525.3643190399998</v>
      </c>
      <c r="AF121">
        <f t="shared" si="44"/>
        <v>24.867929212332385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53469.6445312</v>
      </c>
      <c r="I122" s="11">
        <v>72714.640625</v>
      </c>
      <c r="J122" s="11">
        <v>61975.050546899998</v>
      </c>
      <c r="K122" s="13">
        <v>5086.2506786100003</v>
      </c>
      <c r="O122">
        <f t="shared" si="42"/>
        <v>24.149092878512992</v>
      </c>
      <c r="T122" s="1"/>
      <c r="U122" s="11">
        <v>25</v>
      </c>
      <c r="V122" s="11">
        <v>50</v>
      </c>
      <c r="W122" s="11">
        <v>25</v>
      </c>
      <c r="X122" s="11">
        <v>2.5000000000000001E-2</v>
      </c>
      <c r="Y122" s="11">
        <v>49503.2539062</v>
      </c>
      <c r="Z122" s="11">
        <v>75382.875</v>
      </c>
      <c r="AA122" s="11">
        <v>61465.712265599999</v>
      </c>
      <c r="AB122" s="11">
        <v>5738.24627255</v>
      </c>
      <c r="AF122">
        <f t="shared" si="44"/>
        <v>24.910592113509402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43429.8867188</v>
      </c>
      <c r="I123" s="11">
        <v>93892.4296875</v>
      </c>
      <c r="J123" s="11">
        <v>67025.9082031</v>
      </c>
      <c r="K123" s="13">
        <v>13355.9955985</v>
      </c>
      <c r="O123">
        <f t="shared" si="42"/>
        <v>26.117201489629299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43923.8203125</v>
      </c>
      <c r="Z123" s="11">
        <v>93311.2265625</v>
      </c>
      <c r="AA123" s="11">
        <v>65504.494062500002</v>
      </c>
      <c r="AB123" s="11">
        <v>13441.379422399999</v>
      </c>
      <c r="AF123">
        <f t="shared" si="44"/>
        <v>26.547414372125758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6641.6157226599998</v>
      </c>
      <c r="I124" s="11">
        <v>229702.578125</v>
      </c>
      <c r="J124" s="11">
        <v>49847.155865000001</v>
      </c>
      <c r="K124" s="13">
        <v>51909.959103499998</v>
      </c>
      <c r="O124">
        <f t="shared" si="42"/>
        <v>19.423358046358398</v>
      </c>
      <c r="U124" s="11">
        <v>27</v>
      </c>
      <c r="V124" s="11">
        <v>52</v>
      </c>
      <c r="W124" s="11">
        <v>26</v>
      </c>
      <c r="X124" s="11">
        <v>2.5999999999999999E-2</v>
      </c>
      <c r="Y124" s="11">
        <v>6725.3134765599998</v>
      </c>
      <c r="Z124" s="11">
        <v>231516.140625</v>
      </c>
      <c r="AA124" s="11">
        <v>49061.982515800002</v>
      </c>
      <c r="AB124" s="11">
        <v>52507.663600100001</v>
      </c>
      <c r="AF124">
        <f t="shared" si="44"/>
        <v>19.883655288173102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9482.1621093800004</v>
      </c>
      <c r="I125" s="11">
        <v>74553.734375</v>
      </c>
      <c r="J125" s="11">
        <v>32532.984980500001</v>
      </c>
      <c r="K125" s="13">
        <v>17948.978949699998</v>
      </c>
      <c r="O125">
        <f t="shared" si="42"/>
        <v>12.676747642421416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9258.7558593800004</v>
      </c>
      <c r="Z125" s="11">
        <v>71403.09375</v>
      </c>
      <c r="AA125" s="11">
        <v>32211.297578099999</v>
      </c>
      <c r="AB125" s="11">
        <v>17692.131532700001</v>
      </c>
      <c r="AF125">
        <f t="shared" si="44"/>
        <v>13.054473231313976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5302.3510742199996</v>
      </c>
      <c r="I126" s="11">
        <v>35906.4726562</v>
      </c>
      <c r="J126" s="11">
        <v>18754.019784799999</v>
      </c>
      <c r="K126" s="13">
        <v>7659.5639055600004</v>
      </c>
      <c r="O126">
        <f t="shared" si="42"/>
        <v>7.3076594796139167</v>
      </c>
      <c r="U126" s="11">
        <v>29</v>
      </c>
      <c r="V126" s="11">
        <v>52</v>
      </c>
      <c r="W126" s="11">
        <v>26</v>
      </c>
      <c r="X126" s="11">
        <v>2.5999999999999999E-2</v>
      </c>
      <c r="Y126" s="11">
        <v>8252.9052734399993</v>
      </c>
      <c r="Z126" s="11">
        <v>39220.6757812</v>
      </c>
      <c r="AA126" s="11">
        <v>19883.972168</v>
      </c>
      <c r="AB126" s="11">
        <v>8122.6839079700003</v>
      </c>
      <c r="AF126">
        <f t="shared" si="44"/>
        <v>8.0585012686924262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7711.7339358099998</v>
      </c>
      <c r="F167" s="11">
        <v>2285.1587491700002</v>
      </c>
      <c r="G167" s="11">
        <v>0.944307660928</v>
      </c>
      <c r="H167" s="6">
        <f>E167/F167</f>
        <v>3.374703809357229</v>
      </c>
      <c r="N167" s="11">
        <v>6311.3998937799997</v>
      </c>
      <c r="O167" s="11">
        <v>1183.5787782499999</v>
      </c>
      <c r="P167" s="11">
        <v>12.666457512899999</v>
      </c>
      <c r="Q167" s="6">
        <f>N167/O167</f>
        <v>5.3324713232116459</v>
      </c>
    </row>
    <row r="168" spans="3:17" x14ac:dyDescent="0.25">
      <c r="C168">
        <f t="shared" ref="C168" si="70">C12</f>
        <v>-26</v>
      </c>
      <c r="D168" s="11">
        <v>2</v>
      </c>
      <c r="E168" s="11">
        <v>479101.65747500001</v>
      </c>
      <c r="F168" s="11">
        <v>4404.85667509</v>
      </c>
      <c r="G168" s="11">
        <v>317.79987544599999</v>
      </c>
      <c r="H168" s="6">
        <f t="shared" ref="H168:H195" si="71">E168/F168</f>
        <v>108.76668477873029</v>
      </c>
      <c r="N168" s="11">
        <v>62147.9960938</v>
      </c>
      <c r="O168" s="11">
        <v>2207.1915187099999</v>
      </c>
      <c r="P168" s="11">
        <v>175.14595420699999</v>
      </c>
      <c r="Q168" s="6">
        <f t="shared" ref="Q168:Q195" si="72">N168/O168</f>
        <v>28.157047345906165</v>
      </c>
    </row>
    <row r="169" spans="3:17" x14ac:dyDescent="0.25">
      <c r="C169">
        <f t="shared" ref="C169" si="73">C13</f>
        <v>-24</v>
      </c>
      <c r="D169" s="11">
        <v>3</v>
      </c>
      <c r="E169" s="11">
        <v>509571.30625000002</v>
      </c>
      <c r="F169" s="11">
        <v>4129.3343426499996</v>
      </c>
      <c r="G169" s="11">
        <v>402.807868805</v>
      </c>
      <c r="H169" s="6">
        <f t="shared" si="71"/>
        <v>123.40277244854499</v>
      </c>
      <c r="N169" s="11">
        <v>63123.011406199999</v>
      </c>
      <c r="O169" s="11">
        <v>2289.8878739900001</v>
      </c>
      <c r="P169" s="11">
        <v>64.424979820299995</v>
      </c>
      <c r="Q169" s="6">
        <f t="shared" si="72"/>
        <v>27.565983523993129</v>
      </c>
    </row>
    <row r="170" spans="3:17" x14ac:dyDescent="0.25">
      <c r="C170">
        <f t="shared" ref="C170" si="74">C14</f>
        <v>-22</v>
      </c>
      <c r="D170" s="11">
        <v>4</v>
      </c>
      <c r="E170" s="11">
        <v>526776.06985299999</v>
      </c>
      <c r="F170" s="11">
        <v>5127.6953101099998</v>
      </c>
      <c r="G170" s="11">
        <v>318.78961413500002</v>
      </c>
      <c r="H170" s="6">
        <f t="shared" si="71"/>
        <v>102.73154662961039</v>
      </c>
      <c r="N170" s="11">
        <v>63710.763939999997</v>
      </c>
      <c r="O170" s="11">
        <v>2309.5687764499999</v>
      </c>
      <c r="P170" s="11">
        <v>69.336506563100002</v>
      </c>
      <c r="Q170" s="6">
        <f t="shared" si="72"/>
        <v>27.585566877089828</v>
      </c>
    </row>
    <row r="171" spans="3:17" x14ac:dyDescent="0.25">
      <c r="C171">
        <f t="shared" ref="C171" si="75">C15</f>
        <v>-20</v>
      </c>
      <c r="D171" s="11">
        <v>5</v>
      </c>
      <c r="E171" s="11">
        <v>541561.35499999998</v>
      </c>
      <c r="F171" s="11">
        <v>5672.1860864299997</v>
      </c>
      <c r="G171" s="11">
        <v>304.27969917299998</v>
      </c>
      <c r="H171" s="6">
        <f t="shared" si="71"/>
        <v>95.476655163979586</v>
      </c>
      <c r="N171" s="11">
        <v>63554.036015600002</v>
      </c>
      <c r="O171" s="11">
        <v>2020.15490845</v>
      </c>
      <c r="P171" s="11">
        <v>48.0623586464</v>
      </c>
      <c r="Q171" s="6">
        <f t="shared" si="72"/>
        <v>31.459981484470898</v>
      </c>
    </row>
    <row r="172" spans="3:17" x14ac:dyDescent="0.25">
      <c r="C172">
        <f t="shared" ref="C172" si="76">C16</f>
        <v>-18</v>
      </c>
      <c r="D172" s="11">
        <v>6</v>
      </c>
      <c r="E172" s="11">
        <v>564939.90925499995</v>
      </c>
      <c r="F172" s="11">
        <v>4283.9512078899998</v>
      </c>
      <c r="G172" s="11">
        <v>462.95051017200001</v>
      </c>
      <c r="H172" s="6">
        <f t="shared" si="71"/>
        <v>131.873562942201</v>
      </c>
      <c r="N172" s="11">
        <v>64717.9277344</v>
      </c>
      <c r="O172" s="11">
        <v>1923.0713889000001</v>
      </c>
      <c r="P172" s="11">
        <v>825.20864094199999</v>
      </c>
      <c r="Q172" s="6">
        <f t="shared" si="72"/>
        <v>33.653419268755677</v>
      </c>
    </row>
    <row r="173" spans="3:17" x14ac:dyDescent="0.25">
      <c r="C173">
        <f t="shared" ref="C173" si="77">C17</f>
        <v>-16</v>
      </c>
      <c r="D173" s="11">
        <v>7</v>
      </c>
      <c r="E173" s="11">
        <v>578249.960938</v>
      </c>
      <c r="F173" s="11">
        <v>4927.3304834399996</v>
      </c>
      <c r="G173" s="11">
        <v>359.30965892500001</v>
      </c>
      <c r="H173" s="6">
        <f t="shared" si="71"/>
        <v>117.35562753125841</v>
      </c>
      <c r="N173" s="11">
        <v>66899.250650999995</v>
      </c>
      <c r="O173" s="11">
        <v>2225.9751402500001</v>
      </c>
      <c r="P173" s="11">
        <v>50.414975345099997</v>
      </c>
      <c r="Q173" s="6">
        <f t="shared" si="72"/>
        <v>30.053907360118369</v>
      </c>
    </row>
    <row r="174" spans="3:17" x14ac:dyDescent="0.25">
      <c r="C174">
        <f t="shared" ref="C174" si="78">C18</f>
        <v>-14</v>
      </c>
      <c r="D174" s="11">
        <v>8</v>
      </c>
      <c r="E174" s="11">
        <v>581401.93622399995</v>
      </c>
      <c r="F174" s="11">
        <v>2785.2534816500001</v>
      </c>
      <c r="G174" s="11">
        <v>536.574749849</v>
      </c>
      <c r="H174" s="6">
        <f t="shared" si="71"/>
        <v>208.74291695690624</v>
      </c>
      <c r="N174" s="11">
        <v>64903.583067599997</v>
      </c>
      <c r="O174" s="11">
        <v>1928.73297166</v>
      </c>
      <c r="P174" s="11">
        <v>85.345067024200006</v>
      </c>
      <c r="Q174" s="6">
        <f t="shared" si="72"/>
        <v>33.650891036377899</v>
      </c>
    </row>
    <row r="175" spans="3:17" x14ac:dyDescent="0.25">
      <c r="C175">
        <f t="shared" ref="C175" si="79">C19</f>
        <v>-12</v>
      </c>
      <c r="D175" s="11">
        <v>9</v>
      </c>
      <c r="E175" s="11">
        <v>577186.44117600005</v>
      </c>
      <c r="F175" s="11">
        <v>4364.8146312899999</v>
      </c>
      <c r="G175" s="11">
        <v>1310.7516015000001</v>
      </c>
      <c r="H175" s="6">
        <f t="shared" si="71"/>
        <v>132.23618639800412</v>
      </c>
      <c r="N175" s="11">
        <v>63397.446537999997</v>
      </c>
      <c r="O175" s="11">
        <v>2146.7595070500001</v>
      </c>
      <c r="P175" s="11">
        <v>97.723234774999995</v>
      </c>
      <c r="Q175" s="6">
        <f t="shared" si="72"/>
        <v>29.531694784535269</v>
      </c>
    </row>
    <row r="176" spans="3:17" x14ac:dyDescent="0.25">
      <c r="C176">
        <f t="shared" ref="C176" si="80">C20</f>
        <v>-10</v>
      </c>
      <c r="D176" s="11">
        <v>10</v>
      </c>
      <c r="E176" s="11">
        <v>583330.77451000002</v>
      </c>
      <c r="F176" s="11">
        <v>4356.0196002900002</v>
      </c>
      <c r="G176" s="11">
        <v>747.55633223300003</v>
      </c>
      <c r="H176" s="6">
        <f t="shared" si="71"/>
        <v>133.9137166580162</v>
      </c>
      <c r="N176" s="11">
        <v>63824.180376800003</v>
      </c>
      <c r="O176" s="11">
        <v>1978.9438215499999</v>
      </c>
      <c r="P176" s="11">
        <v>162.424107851</v>
      </c>
      <c r="Q176" s="6">
        <f t="shared" si="72"/>
        <v>32.251638314224586</v>
      </c>
    </row>
    <row r="177" spans="3:17" x14ac:dyDescent="0.25">
      <c r="C177">
        <f t="shared" ref="C177" si="81">C21</f>
        <v>-8</v>
      </c>
      <c r="D177" s="11">
        <v>11</v>
      </c>
      <c r="E177" s="11">
        <v>589907.92007200001</v>
      </c>
      <c r="F177" s="11">
        <v>3818.58314294</v>
      </c>
      <c r="G177" s="11">
        <v>705.73007517600001</v>
      </c>
      <c r="H177" s="6">
        <f t="shared" si="71"/>
        <v>154.48345577145628</v>
      </c>
      <c r="N177" s="11">
        <v>64544.864032500001</v>
      </c>
      <c r="O177" s="11">
        <v>1942.2743434199999</v>
      </c>
      <c r="P177" s="11">
        <v>138.625857317</v>
      </c>
      <c r="Q177" s="6">
        <f t="shared" si="72"/>
        <v>33.231589683076372</v>
      </c>
    </row>
    <row r="178" spans="3:17" x14ac:dyDescent="0.25">
      <c r="C178">
        <f t="shared" ref="C178" si="82">C22</f>
        <v>-6</v>
      </c>
      <c r="D178" s="11">
        <v>12</v>
      </c>
      <c r="E178" s="11">
        <v>574993.92903600005</v>
      </c>
      <c r="F178" s="11">
        <v>4144.04580386</v>
      </c>
      <c r="G178" s="11">
        <v>1273.56563099</v>
      </c>
      <c r="H178" s="6">
        <f t="shared" si="71"/>
        <v>138.75182762227627</v>
      </c>
      <c r="N178" s="11">
        <v>63121.716145799997</v>
      </c>
      <c r="O178" s="11">
        <v>1578.92525843</v>
      </c>
      <c r="P178" s="11">
        <v>407.23643316800002</v>
      </c>
      <c r="Q178" s="6">
        <f t="shared" si="72"/>
        <v>39.977646699100184</v>
      </c>
    </row>
    <row r="179" spans="3:17" x14ac:dyDescent="0.25">
      <c r="C179">
        <f t="shared" ref="C179" si="83">C23</f>
        <v>-4</v>
      </c>
      <c r="D179" s="11">
        <v>13</v>
      </c>
      <c r="E179" s="11">
        <v>568372.46507399995</v>
      </c>
      <c r="F179" s="11">
        <v>3229.7738809000002</v>
      </c>
      <c r="G179" s="11">
        <v>652.37081437999996</v>
      </c>
      <c r="H179" s="6">
        <f t="shared" si="71"/>
        <v>175.97902702576155</v>
      </c>
      <c r="N179" s="11">
        <v>60743.717907500002</v>
      </c>
      <c r="O179" s="11">
        <v>1936.04054754</v>
      </c>
      <c r="P179" s="11">
        <v>109.30199265900001</v>
      </c>
      <c r="Q179" s="6">
        <f t="shared" si="72"/>
        <v>31.375230226806494</v>
      </c>
    </row>
    <row r="180" spans="3:17" x14ac:dyDescent="0.25">
      <c r="C180">
        <f t="shared" ref="C180" si="84">C24</f>
        <v>-2</v>
      </c>
      <c r="D180" s="11">
        <v>14</v>
      </c>
      <c r="E180" s="11">
        <v>569948.72536100005</v>
      </c>
      <c r="F180" s="11">
        <v>4242.5272457399997</v>
      </c>
      <c r="G180" s="11">
        <v>621.98941891000004</v>
      </c>
      <c r="H180" s="6">
        <f t="shared" si="71"/>
        <v>134.34179496037325</v>
      </c>
      <c r="N180" s="11">
        <v>61468.868614799998</v>
      </c>
      <c r="O180" s="11">
        <v>2795.25922717</v>
      </c>
      <c r="P180" s="11">
        <v>43.050424337400003</v>
      </c>
      <c r="Q180" s="6">
        <f t="shared" si="72"/>
        <v>21.990400037792856</v>
      </c>
    </row>
    <row r="181" spans="3:17" x14ac:dyDescent="0.25">
      <c r="C181">
        <f t="shared" ref="C181" si="85">C25</f>
        <v>0</v>
      </c>
      <c r="D181" s="11">
        <v>15</v>
      </c>
      <c r="E181" s="11">
        <v>573994.77451000002</v>
      </c>
      <c r="F181" s="11">
        <v>3199.17290826</v>
      </c>
      <c r="G181" s="11">
        <v>697.00300530799996</v>
      </c>
      <c r="H181" s="6">
        <f t="shared" si="71"/>
        <v>179.41974096742098</v>
      </c>
      <c r="N181" s="11">
        <v>61686.266467499998</v>
      </c>
      <c r="O181" s="11">
        <v>2115.3219140699998</v>
      </c>
      <c r="P181" s="11">
        <v>60.190566885700001</v>
      </c>
      <c r="Q181" s="6">
        <f t="shared" si="72"/>
        <v>29.161644881186007</v>
      </c>
    </row>
    <row r="182" spans="3:17" x14ac:dyDescent="0.25">
      <c r="C182">
        <f t="shared" ref="C182" si="86">C26</f>
        <v>2</v>
      </c>
      <c r="D182" s="11">
        <v>16</v>
      </c>
      <c r="E182" s="11">
        <v>568749.88942300004</v>
      </c>
      <c r="F182" s="11">
        <v>5091.6553620599998</v>
      </c>
      <c r="G182" s="11">
        <v>173.140386068</v>
      </c>
      <c r="H182" s="6">
        <f t="shared" si="71"/>
        <v>111.70235394582818</v>
      </c>
      <c r="N182" s="11">
        <v>60682.932466899998</v>
      </c>
      <c r="O182" s="11">
        <v>1900.9704246199999</v>
      </c>
      <c r="P182" s="11">
        <v>110.413656198</v>
      </c>
      <c r="Q182" s="6">
        <f t="shared" si="72"/>
        <v>31.922081312248924</v>
      </c>
    </row>
    <row r="183" spans="3:17" x14ac:dyDescent="0.25">
      <c r="C183">
        <f t="shared" ref="C183" si="87">C27</f>
        <v>4</v>
      </c>
      <c r="D183" s="11">
        <v>17</v>
      </c>
      <c r="E183" s="11">
        <v>556159.86397099996</v>
      </c>
      <c r="F183" s="11">
        <v>4780.4170495600001</v>
      </c>
      <c r="G183" s="11">
        <v>539.36002095499998</v>
      </c>
      <c r="H183" s="6">
        <f t="shared" si="71"/>
        <v>116.34128533245652</v>
      </c>
      <c r="N183" s="11">
        <v>60683.063265899997</v>
      </c>
      <c r="O183" s="11">
        <v>2267.1418438300002</v>
      </c>
      <c r="P183" s="11">
        <v>104.149744099</v>
      </c>
      <c r="Q183" s="6">
        <f t="shared" si="72"/>
        <v>26.766328463765177</v>
      </c>
    </row>
    <row r="184" spans="3:17" x14ac:dyDescent="0.25">
      <c r="C184">
        <f t="shared" ref="C184" si="88">C28</f>
        <v>6</v>
      </c>
      <c r="D184" s="11">
        <v>18</v>
      </c>
      <c r="E184" s="11">
        <v>555746.91766799998</v>
      </c>
      <c r="F184" s="11">
        <v>3811.46700771</v>
      </c>
      <c r="G184" s="11">
        <v>507.09267953699998</v>
      </c>
      <c r="H184" s="6">
        <f t="shared" si="71"/>
        <v>145.80919014747107</v>
      </c>
      <c r="N184" s="11">
        <v>60319.616661699998</v>
      </c>
      <c r="O184" s="11">
        <v>2034.31129676</v>
      </c>
      <c r="P184" s="11">
        <v>102.598800127</v>
      </c>
      <c r="Q184" s="6">
        <f t="shared" si="72"/>
        <v>29.651124072195657</v>
      </c>
    </row>
    <row r="185" spans="3:17" x14ac:dyDescent="0.25">
      <c r="C185">
        <f t="shared" ref="C185" si="89">C29</f>
        <v>8</v>
      </c>
      <c r="D185" s="11">
        <v>19</v>
      </c>
      <c r="E185" s="11">
        <v>555544.44170700002</v>
      </c>
      <c r="F185" s="11">
        <v>4372.6200144799996</v>
      </c>
      <c r="G185" s="11">
        <v>324.00943117899999</v>
      </c>
      <c r="H185" s="6">
        <f t="shared" si="71"/>
        <v>127.05070183718364</v>
      </c>
      <c r="N185" s="11">
        <v>60372.775540900002</v>
      </c>
      <c r="O185" s="11">
        <v>1820.3366206600001</v>
      </c>
      <c r="P185" s="11">
        <v>205.58639214600001</v>
      </c>
      <c r="Q185" s="6">
        <f t="shared" si="72"/>
        <v>33.165720480320076</v>
      </c>
    </row>
    <row r="186" spans="3:17" x14ac:dyDescent="0.25">
      <c r="C186">
        <f t="shared" ref="C186" si="90">C30</f>
        <v>10</v>
      </c>
      <c r="D186" s="11">
        <v>20</v>
      </c>
      <c r="E186" s="11">
        <v>549390.52267199999</v>
      </c>
      <c r="F186" s="11">
        <v>4061.7725589199999</v>
      </c>
      <c r="G186" s="11">
        <v>399.65387351800001</v>
      </c>
      <c r="H186" s="6">
        <f t="shared" si="71"/>
        <v>135.25880996598184</v>
      </c>
      <c r="N186" s="11">
        <v>60077.510799600001</v>
      </c>
      <c r="O186" s="11">
        <v>2128.11866611</v>
      </c>
      <c r="P186" s="11">
        <v>103.616617296</v>
      </c>
      <c r="Q186" s="6">
        <f t="shared" si="72"/>
        <v>28.230338728909331</v>
      </c>
    </row>
    <row r="187" spans="3:17" x14ac:dyDescent="0.25">
      <c r="C187">
        <f t="shared" ref="C187" si="91">C31</f>
        <v>12</v>
      </c>
      <c r="D187" s="11">
        <v>21</v>
      </c>
      <c r="E187" s="11">
        <v>542089.375</v>
      </c>
      <c r="F187" s="11">
        <v>4705.0020055799996</v>
      </c>
      <c r="G187" s="11">
        <v>619.61018443099999</v>
      </c>
      <c r="H187" s="6">
        <f t="shared" si="71"/>
        <v>115.21554599915096</v>
      </c>
      <c r="N187" s="11">
        <v>59483.420979800001</v>
      </c>
      <c r="O187" s="11">
        <v>1996.96451501</v>
      </c>
      <c r="P187" s="11">
        <v>114.023780088</v>
      </c>
      <c r="Q187" s="6">
        <f t="shared" si="72"/>
        <v>29.786919363212686</v>
      </c>
    </row>
    <row r="188" spans="3:17" x14ac:dyDescent="0.25">
      <c r="C188">
        <f t="shared" ref="C188" si="92">C32</f>
        <v>14</v>
      </c>
      <c r="D188" s="11">
        <v>22</v>
      </c>
      <c r="E188" s="11">
        <v>534792.15625</v>
      </c>
      <c r="F188" s="11">
        <v>4222.3730346800003</v>
      </c>
      <c r="G188" s="11">
        <v>822.57736770300005</v>
      </c>
      <c r="H188" s="6">
        <f t="shared" si="71"/>
        <v>126.65677614401734</v>
      </c>
      <c r="N188" s="11">
        <v>59041.437093100001</v>
      </c>
      <c r="O188" s="11">
        <v>1675.39526447</v>
      </c>
      <c r="P188" s="11">
        <v>76.671917498100001</v>
      </c>
      <c r="Q188" s="6">
        <f t="shared" si="72"/>
        <v>35.240303196020648</v>
      </c>
    </row>
    <row r="189" spans="3:17" x14ac:dyDescent="0.25">
      <c r="C189">
        <f t="shared" ref="C189" si="93">C33</f>
        <v>16</v>
      </c>
      <c r="D189" s="11">
        <v>23</v>
      </c>
      <c r="E189" s="11">
        <v>530499.96568599995</v>
      </c>
      <c r="F189" s="11">
        <v>4094.1746738699999</v>
      </c>
      <c r="G189" s="11">
        <v>726.38423059499996</v>
      </c>
      <c r="H189" s="6">
        <f t="shared" si="71"/>
        <v>129.57433620792423</v>
      </c>
      <c r="N189" s="11">
        <v>59755.339537400003</v>
      </c>
      <c r="O189" s="11">
        <v>2130.12819425</v>
      </c>
      <c r="P189" s="11">
        <v>91.202093741499993</v>
      </c>
      <c r="Q189" s="6">
        <f t="shared" si="72"/>
        <v>28.052461677518593</v>
      </c>
    </row>
    <row r="190" spans="3:17" x14ac:dyDescent="0.25">
      <c r="C190">
        <f t="shared" ref="C190" si="94">C34</f>
        <v>18</v>
      </c>
      <c r="D190" s="11">
        <v>24</v>
      </c>
      <c r="E190" s="11">
        <v>535471.37832400005</v>
      </c>
      <c r="F190" s="11">
        <v>4379.6397955100001</v>
      </c>
      <c r="G190" s="11">
        <v>668.21880226899998</v>
      </c>
      <c r="H190" s="6">
        <f t="shared" si="71"/>
        <v>122.26379413050464</v>
      </c>
      <c r="N190" s="11">
        <v>61287.821226699998</v>
      </c>
      <c r="O190" s="11">
        <v>1598.0806670500001</v>
      </c>
      <c r="P190" s="11">
        <v>102.453084438</v>
      </c>
      <c r="Q190" s="6">
        <f t="shared" si="72"/>
        <v>38.350893349980339</v>
      </c>
    </row>
    <row r="191" spans="3:17" x14ac:dyDescent="0.25">
      <c r="C191">
        <f t="shared" ref="C191" si="95">C35</f>
        <v>20</v>
      </c>
      <c r="D191" s="11">
        <v>25</v>
      </c>
      <c r="E191" s="11">
        <v>540816.52749999997</v>
      </c>
      <c r="F191" s="11">
        <v>4063.6251049799998</v>
      </c>
      <c r="G191" s="11">
        <v>296.87517585799998</v>
      </c>
      <c r="H191" s="6">
        <f t="shared" si="71"/>
        <v>133.08720994887685</v>
      </c>
      <c r="N191" s="11">
        <v>61720.381093800002</v>
      </c>
      <c r="O191" s="11">
        <v>2208.0963728500001</v>
      </c>
      <c r="P191" s="11">
        <v>706.62660606400004</v>
      </c>
      <c r="Q191" s="6">
        <f t="shared" si="72"/>
        <v>27.951851129639429</v>
      </c>
    </row>
    <row r="192" spans="3:17" x14ac:dyDescent="0.25">
      <c r="C192">
        <f t="shared" ref="C192" si="96">C36</f>
        <v>22</v>
      </c>
      <c r="D192" s="11">
        <v>26</v>
      </c>
      <c r="E192" s="11">
        <v>571706.015625</v>
      </c>
      <c r="F192" s="11">
        <v>4089.0403094500002</v>
      </c>
      <c r="G192" s="11">
        <v>433.546982727</v>
      </c>
      <c r="H192" s="6">
        <f t="shared" si="71"/>
        <v>139.81422836643492</v>
      </c>
      <c r="N192" s="11">
        <v>66265.200859400007</v>
      </c>
      <c r="O192" s="11">
        <v>1987.4131417799999</v>
      </c>
      <c r="P192" s="11">
        <v>88.889933948500001</v>
      </c>
      <c r="Q192" s="6">
        <f t="shared" si="72"/>
        <v>33.342438704038393</v>
      </c>
    </row>
    <row r="193" spans="3:17" x14ac:dyDescent="0.25">
      <c r="C193">
        <f t="shared" ref="C193" si="97">C37</f>
        <v>24</v>
      </c>
      <c r="D193" s="11">
        <v>27</v>
      </c>
      <c r="E193" s="11">
        <v>422721.72506000003</v>
      </c>
      <c r="F193" s="11">
        <v>3354.7819819800002</v>
      </c>
      <c r="G193" s="11">
        <v>315.06455738699998</v>
      </c>
      <c r="H193" s="6">
        <f t="shared" si="71"/>
        <v>126.0057217818097</v>
      </c>
      <c r="N193" s="11">
        <v>49454.569354699997</v>
      </c>
      <c r="O193" s="11">
        <v>1989.7716925699999</v>
      </c>
      <c r="P193" s="11">
        <v>49.722656653500003</v>
      </c>
      <c r="Q193" s="6">
        <f t="shared" si="72"/>
        <v>24.854393868084536</v>
      </c>
    </row>
    <row r="194" spans="3:17" x14ac:dyDescent="0.25">
      <c r="C194">
        <f t="shared" ref="C194" si="98">C38</f>
        <v>26</v>
      </c>
      <c r="D194" s="11">
        <v>28</v>
      </c>
      <c r="E194" s="11">
        <v>211402.350859</v>
      </c>
      <c r="F194" s="11">
        <v>3458.9106127199998</v>
      </c>
      <c r="G194" s="11">
        <v>1578.6946267999999</v>
      </c>
      <c r="H194" s="6">
        <f t="shared" si="71"/>
        <v>61.118188507553981</v>
      </c>
      <c r="N194" s="11">
        <v>32372.141152299999</v>
      </c>
      <c r="O194" s="11">
        <v>2090.1707224299998</v>
      </c>
      <c r="P194" s="11">
        <v>44.375349845899997</v>
      </c>
      <c r="Q194" s="6">
        <f t="shared" si="72"/>
        <v>15.487797625767456</v>
      </c>
    </row>
    <row r="195" spans="3:17" x14ac:dyDescent="0.25">
      <c r="C195">
        <f t="shared" ref="C195" si="99">C39</f>
        <v>28</v>
      </c>
      <c r="D195" s="11">
        <v>29</v>
      </c>
      <c r="E195" s="11">
        <v>145524.131761</v>
      </c>
      <c r="F195" s="11">
        <v>3792.9685798099999</v>
      </c>
      <c r="G195" s="11">
        <v>95.872571394999994</v>
      </c>
      <c r="H195" s="6">
        <f t="shared" si="71"/>
        <v>38.366817098255453</v>
      </c>
      <c r="N195" s="11">
        <v>19318.995924700001</v>
      </c>
      <c r="O195" s="11">
        <v>1913.84796256</v>
      </c>
      <c r="P195" s="11">
        <v>28.975190896299999</v>
      </c>
      <c r="Q195" s="6">
        <f t="shared" si="72"/>
        <v>10.094321128235567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2022-03-22T15:24:19Z</dcterms:modified>
</cp:coreProperties>
</file>