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WUSTL_Data\ROIs\UM_ROIs\"/>
    </mc:Choice>
  </mc:AlternateContent>
  <xr:revisionPtr revIDLastSave="0" documentId="13_ncr:1_{25F25B41-3927-4F7A-AF81-6401844FCE6F}" xr6:coauthVersionLast="47" xr6:coauthVersionMax="47" xr10:uidLastSave="{00000000-0000-0000-0000-000000000000}"/>
  <bookViews>
    <workbookView xWindow="540" yWindow="465" windowWidth="27930" windowHeight="1429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E34" i="3"/>
  <c r="AD34" i="3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4" i="3"/>
  <c r="AF35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91" i="3"/>
  <c r="P35" i="3"/>
  <c r="AG35" i="3"/>
  <c r="C192" i="3"/>
  <c r="P36" i="3"/>
  <c r="AG36" i="3"/>
  <c r="C193" i="3"/>
  <c r="P37" i="3"/>
  <c r="AG37" i="3"/>
  <c r="C194" i="3"/>
  <c r="AG38" i="3"/>
  <c r="P38" i="3"/>
  <c r="C167" i="3"/>
  <c r="P11" i="3"/>
  <c r="AG11" i="3"/>
  <c r="C195" i="3"/>
  <c r="AG39" i="3"/>
  <c r="P39" i="3"/>
  <c r="C169" i="3"/>
  <c r="P13" i="3"/>
  <c r="AG13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<sst xmlns="http://schemas.openxmlformats.org/spreadsheetml/2006/main" count="241" uniqueCount="63">
  <si>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</si>
  <si>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</si>
  <si>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</si>
  <si>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</si>
  <si>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</si>
  <si>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</si>
  <si>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</si>
  <si>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</si>
  <si>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</si>
  <si>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</si>
  <si>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</si>
  <si>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</si>
  <si>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</si>
  <si>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</si>
  <si>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</si>
  <si>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</si>
  <si>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</si>
  <si>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</si>
  <si>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</si>
  <si>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</si>
  <si>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</si>
  <si>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</si>
  <si>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</si>
  <si>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</si>
  <si>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</si>
  <si>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</si>
  <si>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</si>
  <si>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</si>
  <si>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</si>
  <si>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</si>
  <si>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</si>
  <si>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</si>
  <si>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</si>
  <si>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</si>
  <si>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</si>
  <si>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</si>
  <si>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</si>
  <si>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</si>
  <si>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</si>
  <si>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</si>
  <si>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</si>
  <si>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</si>
  <si>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</si>
  <si>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</si>
  <si>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</si>
  <si>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</si>
  <si>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</si>
  <si>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</si>
  <si>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</si>
  <si>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</si>
  <si>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</si>
  <si>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</si>
  <si>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</si>
  <si>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</si>
  <si>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</si>
  <si>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</si>
  <si>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</si>
  <si>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</si>
  <si>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</si>
  <si>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</si>
  <si>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L:\BRoss_Lab\MF_CIRP_Subgroups\IADP_WG_TCONS\DWIphantomRoundRobin\WUSTL_Data\ITK_Format\Buker_9.4T_Session1_20210608\UM_ConvertToClassicDICOM</t>
  </si>
  <si>
    <t>N</t>
  </si>
  <si>
    <t>WUSTL_EPITR2_Day1Pass2_di2407271709s110001_DWIlob-label.mhd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</si>
</sst>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WUSTL</a:t>
            </a:r>
            <a:r>
              <a:rPr lang="en-US" baseline="0"/>
              <a:t> 9.4T </a:t>
            </a:r>
            <a:r>
              <a:rPr lang="en-US"/>
              <a:t>Bruker</a:t>
            </a:r>
            <a:r>
              <a:rPr lang="en-US" baseline="0"/>
              <a:t> </a:t>
            </a:r>
            <a:r>
              <a:rPr lang="en-US"/>
              <a:t>ADC EPITR2 Pass 1 </a:t>
            </a:r>
          </a:p>
        </c:rich>
      </c:tx>
      <c:layout>
        <c:manualLayout>
          <c:xMode val="edge"/>
          <c:yMode val="edge"/>
          <c:x val="2.7203384418224008E-3"/>
          <c:y val="1.4285703572775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490893895092692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1.0447041426700001</c:v>
                </c:pt>
                <c:pt idx="3">
                  <c:v>1.0569216238199999</c:v>
                </c:pt>
                <c:pt idx="4">
                  <c:v>1.0738085859600002</c:v>
                </c:pt>
                <c:pt idx="5">
                  <c:v>1.0864251948300001</c:v>
                </c:pt>
                <c:pt idx="6">
                  <c:v>1.0811566640799999</c:v>
                </c:pt>
                <c:pt idx="7">
                  <c:v>1.10131380042</c:v>
                </c:pt>
                <c:pt idx="8">
                  <c:v>1.1064168352399999</c:v>
                </c:pt>
                <c:pt idx="9">
                  <c:v>1.1078606225599998</c:v>
                </c:pt>
                <c:pt idx="10">
                  <c:v>1.1099483837899999</c:v>
                </c:pt>
                <c:pt idx="11">
                  <c:v>1.1047020568800001</c:v>
                </c:pt>
                <c:pt idx="12">
                  <c:v>1.12214415283</c:v>
                </c:pt>
                <c:pt idx="13">
                  <c:v>1.11539794452</c:v>
                </c:pt>
                <c:pt idx="14">
                  <c:v>1.1184603022399999</c:v>
                </c:pt>
                <c:pt idx="15">
                  <c:v>1.1246854415600001</c:v>
                </c:pt>
                <c:pt idx="16">
                  <c:v>1.11252003511</c:v>
                </c:pt>
                <c:pt idx="17">
                  <c:v>1.11466388329</c:v>
                </c:pt>
                <c:pt idx="18">
                  <c:v>1.1121551539100001</c:v>
                </c:pt>
                <c:pt idx="19">
                  <c:v>1.1088723332300001</c:v>
                </c:pt>
                <c:pt idx="20">
                  <c:v>1.11151524414</c:v>
                </c:pt>
                <c:pt idx="21">
                  <c:v>1.10368232666</c:v>
                </c:pt>
                <c:pt idx="22">
                  <c:v>1.0929977956900001</c:v>
                </c:pt>
                <c:pt idx="23">
                  <c:v>1.08622738882</c:v>
                </c:pt>
                <c:pt idx="24">
                  <c:v>1.0861970115199999</c:v>
                </c:pt>
                <c:pt idx="25">
                  <c:v>1.07405193237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1.1313865256835856</c:v>
                </c:pt>
                <c:pt idx="1">
                  <c:v>63.628334328169885</c:v>
                </c:pt>
                <c:pt idx="2">
                  <c:v>67.78270807670566</c:v>
                </c:pt>
                <c:pt idx="3">
                  <c:v>70.0070166355993</c:v>
                </c:pt>
                <c:pt idx="4">
                  <c:v>72.702351387963972</c:v>
                </c:pt>
                <c:pt idx="5">
                  <c:v>74.688229104183662</c:v>
                </c:pt>
                <c:pt idx="6">
                  <c:v>76.998935034591639</c:v>
                </c:pt>
                <c:pt idx="7">
                  <c:v>77.796836895880887</c:v>
                </c:pt>
                <c:pt idx="8">
                  <c:v>77.64255763878505</c:v>
                </c:pt>
                <c:pt idx="9">
                  <c:v>78.169110671817748</c:v>
                </c:pt>
                <c:pt idx="10">
                  <c:v>78.942751706551775</c:v>
                </c:pt>
                <c:pt idx="11">
                  <c:v>77.234408233036689</c:v>
                </c:pt>
                <c:pt idx="12">
                  <c:v>75.987601345928113</c:v>
                </c:pt>
                <c:pt idx="13">
                  <c:v>76.603805581670287</c:v>
                </c:pt>
                <c:pt idx="14">
                  <c:v>76.761629729950684</c:v>
                </c:pt>
                <c:pt idx="15">
                  <c:v>76.495212718149261</c:v>
                </c:pt>
                <c:pt idx="16">
                  <c:v>74.649891330601179</c:v>
                </c:pt>
                <c:pt idx="17">
                  <c:v>74.556587665711078</c:v>
                </c:pt>
                <c:pt idx="18">
                  <c:v>74.798477910379489</c:v>
                </c:pt>
                <c:pt idx="19">
                  <c:v>73.374009990558278</c:v>
                </c:pt>
                <c:pt idx="20">
                  <c:v>72.192049577293872</c:v>
                </c:pt>
                <c:pt idx="21">
                  <c:v>71.633091858812193</c:v>
                </c:pt>
                <c:pt idx="22">
                  <c:v>70.672233978637564</c:v>
                </c:pt>
                <c:pt idx="23">
                  <c:v>71.013967906623307</c:v>
                </c:pt>
                <c:pt idx="24">
                  <c:v>72.039748170235058</c:v>
                </c:pt>
                <c:pt idx="25">
                  <c:v>75.657070125095487</c:v>
                </c:pt>
                <c:pt idx="26">
                  <c:v>41.455714510539565</c:v>
                </c:pt>
                <c:pt idx="27">
                  <c:v>21.977189906045883</c:v>
                </c:pt>
                <c:pt idx="28">
                  <c:v>19.488600680769459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1.1599512129836924</c:v>
                </c:pt>
                <c:pt idx="1">
                  <c:v>64.56031262310664</c:v>
                </c:pt>
                <c:pt idx="2">
                  <c:v>68.912314074857207</c:v>
                </c:pt>
                <c:pt idx="3">
                  <c:v>70.927901248002513</c:v>
                </c:pt>
                <c:pt idx="4">
                  <c:v>73.495712782242521</c:v>
                </c:pt>
                <c:pt idx="5">
                  <c:v>76.161882194308617</c:v>
                </c:pt>
                <c:pt idx="6">
                  <c:v>78.295342286541114</c:v>
                </c:pt>
                <c:pt idx="7">
                  <c:v>79.286182119584225</c:v>
                </c:pt>
                <c:pt idx="8">
                  <c:v>78.856092036759748</c:v>
                </c:pt>
                <c:pt idx="9">
                  <c:v>79.703858808074969</c:v>
                </c:pt>
                <c:pt idx="10">
                  <c:v>80.27006635648722</c:v>
                </c:pt>
                <c:pt idx="11">
                  <c:v>78.615332093155402</c:v>
                </c:pt>
                <c:pt idx="12">
                  <c:v>77.685786691027459</c:v>
                </c:pt>
                <c:pt idx="13">
                  <c:v>77.947138348378729</c:v>
                </c:pt>
                <c:pt idx="14">
                  <c:v>78.319841337211471</c:v>
                </c:pt>
                <c:pt idx="15">
                  <c:v>77.478704515759532</c:v>
                </c:pt>
                <c:pt idx="16">
                  <c:v>76.080347716142484</c:v>
                </c:pt>
                <c:pt idx="17">
                  <c:v>75.936322263416741</c:v>
                </c:pt>
                <c:pt idx="18">
                  <c:v>76.017425045920376</c:v>
                </c:pt>
                <c:pt idx="19">
                  <c:v>74.862675525272778</c:v>
                </c:pt>
                <c:pt idx="20">
                  <c:v>73.059424963332262</c:v>
                </c:pt>
                <c:pt idx="21">
                  <c:v>73.046087224236601</c:v>
                </c:pt>
                <c:pt idx="22">
                  <c:v>71.937886690052949</c:v>
                </c:pt>
                <c:pt idx="23">
                  <c:v>72.189901367254791</c:v>
                </c:pt>
                <c:pt idx="24">
                  <c:v>73.469085446538003</c:v>
                </c:pt>
                <c:pt idx="25">
                  <c:v>76.999534624461901</c:v>
                </c:pt>
                <c:pt idx="26">
                  <c:v>42.175991193800151</c:v>
                </c:pt>
                <c:pt idx="27">
                  <c:v>22.287595696251607</c:v>
                </c:pt>
                <c:pt idx="28">
                  <c:v>19.428030687756777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2.2880082024463779</c:v>
                </c:pt>
                <c:pt idx="1">
                  <c:v>22.220770424385336</c:v>
                </c:pt>
                <c:pt idx="2">
                  <c:v>22.799503761433606</c:v>
                </c:pt>
                <c:pt idx="3">
                  <c:v>22.982837290187781</c:v>
                </c:pt>
                <c:pt idx="4">
                  <c:v>23.080443603030467</c:v>
                </c:pt>
                <c:pt idx="5">
                  <c:v>23.12270143895023</c:v>
                </c:pt>
                <c:pt idx="6">
                  <c:v>24.079305223106534</c:v>
                </c:pt>
                <c:pt idx="7">
                  <c:v>23.366762829655656</c:v>
                </c:pt>
                <c:pt idx="8">
                  <c:v>23.098812673462149</c:v>
                </c:pt>
                <c:pt idx="9">
                  <c:v>23.176103867688788</c:v>
                </c:pt>
                <c:pt idx="10">
                  <c:v>23.303037522996039</c:v>
                </c:pt>
                <c:pt idx="11">
                  <c:v>23.04665267161727</c:v>
                </c:pt>
                <c:pt idx="12">
                  <c:v>21.905290146846802</c:v>
                </c:pt>
                <c:pt idx="13">
                  <c:v>22.388684473595045</c:v>
                </c:pt>
                <c:pt idx="14">
                  <c:v>22.291553737962683</c:v>
                </c:pt>
                <c:pt idx="15">
                  <c:v>21.928177710965475</c:v>
                </c:pt>
                <c:pt idx="16">
                  <c:v>21.953842910609605</c:v>
                </c:pt>
                <c:pt idx="17">
                  <c:v>21.81937448324528</c:v>
                </c:pt>
                <c:pt idx="18">
                  <c:v>21.989073510418574</c:v>
                </c:pt>
                <c:pt idx="19">
                  <c:v>21.714628333176449</c:v>
                </c:pt>
                <c:pt idx="20">
                  <c:v>21.241257699872612</c:v>
                </c:pt>
                <c:pt idx="21">
                  <c:v>21.429923900450145</c:v>
                </c:pt>
                <c:pt idx="22">
                  <c:v>21.589831092956672</c:v>
                </c:pt>
                <c:pt idx="23">
                  <c:v>21.977196656970914</c:v>
                </c:pt>
                <c:pt idx="24">
                  <c:v>22.30416986814199</c:v>
                </c:pt>
                <c:pt idx="25">
                  <c:v>24.01653751189836</c:v>
                </c:pt>
                <c:pt idx="26">
                  <c:v>13.236178212307831</c:v>
                </c:pt>
                <c:pt idx="27">
                  <c:v>9.6137917200322285</c:v>
                </c:pt>
                <c:pt idx="28">
                  <c:v>6.7245196692978375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2.4155292514635103</c:v>
                </c:pt>
                <c:pt idx="1">
                  <c:v>23.453183194052947</c:v>
                </c:pt>
                <c:pt idx="2">
                  <c:v>23.679985609644188</c:v>
                </c:pt>
                <c:pt idx="3">
                  <c:v>23.851335735007094</c:v>
                </c:pt>
                <c:pt idx="4">
                  <c:v>24.08420596018842</c:v>
                </c:pt>
                <c:pt idx="5">
                  <c:v>24.312217514327326</c:v>
                </c:pt>
                <c:pt idx="6">
                  <c:v>25.318545629157427</c:v>
                </c:pt>
                <c:pt idx="7">
                  <c:v>24.900073101401713</c:v>
                </c:pt>
                <c:pt idx="8">
                  <c:v>24.126347078737645</c:v>
                </c:pt>
                <c:pt idx="9">
                  <c:v>24.332324657372684</c:v>
                </c:pt>
                <c:pt idx="10">
                  <c:v>24.548900443887923</c:v>
                </c:pt>
                <c:pt idx="11">
                  <c:v>23.963913544518164</c:v>
                </c:pt>
                <c:pt idx="12">
                  <c:v>23.312046889665236</c:v>
                </c:pt>
                <c:pt idx="13">
                  <c:v>23.480464282895095</c:v>
                </c:pt>
                <c:pt idx="14">
                  <c:v>23.531512526282125</c:v>
                </c:pt>
                <c:pt idx="15">
                  <c:v>23.300533465768872</c:v>
                </c:pt>
                <c:pt idx="16">
                  <c:v>23.309899505311058</c:v>
                </c:pt>
                <c:pt idx="17">
                  <c:v>23.235324700467881</c:v>
                </c:pt>
                <c:pt idx="18">
                  <c:v>23.090181878985856</c:v>
                </c:pt>
                <c:pt idx="19">
                  <c:v>22.748249911315252</c:v>
                </c:pt>
                <c:pt idx="20">
                  <c:v>22.487433716380213</c:v>
                </c:pt>
                <c:pt idx="21">
                  <c:v>22.488703653525732</c:v>
                </c:pt>
                <c:pt idx="22">
                  <c:v>22.737364398786145</c:v>
                </c:pt>
                <c:pt idx="23">
                  <c:v>23.139128834439347</c:v>
                </c:pt>
                <c:pt idx="24">
                  <c:v>23.328752770458951</c:v>
                </c:pt>
                <c:pt idx="25">
                  <c:v>24.645153784707787</c:v>
                </c:pt>
                <c:pt idx="26">
                  <c:v>13.733691695756368</c:v>
                </c:pt>
                <c:pt idx="27">
                  <c:v>10.039609754901024</c:v>
                </c:pt>
                <c:pt idx="28">
                  <c:v>7.529540720258435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1.0463623657200001</c:v>
                </c:pt>
                <c:pt idx="3">
                  <c:v>1.0569870746300001</c:v>
                </c:pt>
                <c:pt idx="4">
                  <c:v>1.07021632937</c:v>
                </c:pt>
                <c:pt idx="5">
                  <c:v>1.0837477261399999</c:v>
                </c:pt>
                <c:pt idx="6">
                  <c:v>1.0768413684300002</c:v>
                </c:pt>
                <c:pt idx="7">
                  <c:v>1.0911917475499999</c:v>
                </c:pt>
                <c:pt idx="8">
                  <c:v>1.1046306700400002</c:v>
                </c:pt>
                <c:pt idx="9">
                  <c:v>1.10566633789</c:v>
                </c:pt>
                <c:pt idx="10">
                  <c:v>1.1043762890600002</c:v>
                </c:pt>
                <c:pt idx="11">
                  <c:v>1.1066262981699999</c:v>
                </c:pt>
                <c:pt idx="12">
                  <c:v>1.1141299438500001</c:v>
                </c:pt>
                <c:pt idx="13">
                  <c:v>1.1123297166100001</c:v>
                </c:pt>
                <c:pt idx="14">
                  <c:v>1.11332600247</c:v>
                </c:pt>
                <c:pt idx="15">
                  <c:v>1.11315619016</c:v>
                </c:pt>
                <c:pt idx="16">
                  <c:v>1.10389377545</c:v>
                </c:pt>
                <c:pt idx="17">
                  <c:v>1.1047365021400002</c:v>
                </c:pt>
                <c:pt idx="18">
                  <c:v>1.10773630015</c:v>
                </c:pt>
                <c:pt idx="19">
                  <c:v>1.1079569232599999</c:v>
                </c:pt>
                <c:pt idx="20">
                  <c:v>1.10137459229</c:v>
                </c:pt>
                <c:pt idx="21">
                  <c:v>1.1020389917</c:v>
                </c:pt>
                <c:pt idx="22">
                  <c:v>1.0881439537599999</c:v>
                </c:pt>
                <c:pt idx="23">
                  <c:v>1.08099079073</c:v>
                </c:pt>
                <c:pt idx="24">
                  <c:v>1.08639972547</c:v>
                </c:pt>
                <c:pt idx="25">
                  <c:v>1.0825202002000001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3.5855158541060517</c:v>
                </c:pt>
                <c:pt idx="1">
                  <c:v>107.92940468228426</c:v>
                </c:pt>
                <c:pt idx="2">
                  <c:v>123.57567025749431</c:v>
                </c:pt>
                <c:pt idx="3">
                  <c:v>100.62971648742877</c:v>
                </c:pt>
                <c:pt idx="4">
                  <c:v>96.372034453201707</c:v>
                </c:pt>
                <c:pt idx="5">
                  <c:v>132.77075558207636</c:v>
                </c:pt>
                <c:pt idx="6">
                  <c:v>116.80991167538262</c:v>
                </c:pt>
                <c:pt idx="7">
                  <c:v>194.9478657272237</c:v>
                </c:pt>
                <c:pt idx="8">
                  <c:v>136.3591009598714</c:v>
                </c:pt>
                <c:pt idx="9">
                  <c:v>141.458721792543</c:v>
                </c:pt>
                <c:pt idx="10">
                  <c:v>157.81938781268644</c:v>
                </c:pt>
                <c:pt idx="11">
                  <c:v>143.05305111252574</c:v>
                </c:pt>
                <c:pt idx="12">
                  <c:v>192.64490782218212</c:v>
                </c:pt>
                <c:pt idx="13">
                  <c:v>136.76107266141096</c:v>
                </c:pt>
                <c:pt idx="14">
                  <c:v>186.55713064776992</c:v>
                </c:pt>
                <c:pt idx="15">
                  <c:v>115.02643304822989</c:v>
                </c:pt>
                <c:pt idx="16">
                  <c:v>111.10185231777511</c:v>
                </c:pt>
                <c:pt idx="17">
                  <c:v>147.42867458769001</c:v>
                </c:pt>
                <c:pt idx="18">
                  <c:v>129.50331133704049</c:v>
                </c:pt>
                <c:pt idx="19">
                  <c:v>129.14699273201688</c:v>
                </c:pt>
                <c:pt idx="20">
                  <c:v>99.408497143129807</c:v>
                </c:pt>
                <c:pt idx="21">
                  <c:v>149.78853243757769</c:v>
                </c:pt>
                <c:pt idx="22">
                  <c:v>129.42125601363321</c:v>
                </c:pt>
                <c:pt idx="23">
                  <c:v>124.34379789860182</c:v>
                </c:pt>
                <c:pt idx="24">
                  <c:v>127.23757122965708</c:v>
                </c:pt>
                <c:pt idx="25">
                  <c:v>139.4914061912591</c:v>
                </c:pt>
                <c:pt idx="26">
                  <c:v>98.239679741849514</c:v>
                </c:pt>
                <c:pt idx="27">
                  <c:v>48.460529206236899</c:v>
                </c:pt>
                <c:pt idx="28">
                  <c:v>35.99087985275186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5.1884556655874041</c:v>
                </c:pt>
                <c:pt idx="1">
                  <c:v>27.612505639849655</c:v>
                </c:pt>
                <c:pt idx="2">
                  <c:v>26.32189968900877</c:v>
                </c:pt>
                <c:pt idx="3">
                  <c:v>27.596115574596968</c:v>
                </c:pt>
                <c:pt idx="4">
                  <c:v>32.738297005669097</c:v>
                </c:pt>
                <c:pt idx="5">
                  <c:v>32.833991185470843</c:v>
                </c:pt>
                <c:pt idx="6">
                  <c:v>27.069921843377337</c:v>
                </c:pt>
                <c:pt idx="7">
                  <c:v>33.359429140521755</c:v>
                </c:pt>
                <c:pt idx="8">
                  <c:v>29.771173237433931</c:v>
                </c:pt>
                <c:pt idx="9">
                  <c:v>33.641632653979045</c:v>
                </c:pt>
                <c:pt idx="10">
                  <c:v>33.102423978474782</c:v>
                </c:pt>
                <c:pt idx="11">
                  <c:v>37.634458737018164</c:v>
                </c:pt>
                <c:pt idx="12">
                  <c:v>34.388466081727778</c:v>
                </c:pt>
                <c:pt idx="13">
                  <c:v>22.593590628662579</c:v>
                </c:pt>
                <c:pt idx="14">
                  <c:v>28.434794541574124</c:v>
                </c:pt>
                <c:pt idx="15">
                  <c:v>31.813032024212244</c:v>
                </c:pt>
                <c:pt idx="16">
                  <c:v>25.599454829695347</c:v>
                </c:pt>
                <c:pt idx="17">
                  <c:v>28.465358728293797</c:v>
                </c:pt>
                <c:pt idx="18">
                  <c:v>33.704912302319549</c:v>
                </c:pt>
                <c:pt idx="19">
                  <c:v>29.609648498943834</c:v>
                </c:pt>
                <c:pt idx="20">
                  <c:v>30.076923776179459</c:v>
                </c:pt>
                <c:pt idx="21">
                  <c:v>31.495411570117863</c:v>
                </c:pt>
                <c:pt idx="22">
                  <c:v>27.581498067093019</c:v>
                </c:pt>
                <c:pt idx="23">
                  <c:v>38.120185116778018</c:v>
                </c:pt>
                <c:pt idx="24">
                  <c:v>27.167376525701048</c:v>
                </c:pt>
                <c:pt idx="25">
                  <c:v>32.394157934980456</c:v>
                </c:pt>
                <c:pt idx="26">
                  <c:v>19.255655835734931</c:v>
                </c:pt>
                <c:pt idx="27">
                  <c:v>12.97549720198981</c:v>
                </c:pt>
                <c:pt idx="28">
                  <c:v>10.165197414342067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0.53574513028799997</c:v>
                </c:pt>
                <c:pt idx="1">
                  <c:v>319.69477020300002</c:v>
                </c:pt>
                <c:pt idx="2">
                  <c:v>376.41779887899997</c:v>
                </c:pt>
                <c:pt idx="3">
                  <c:v>312.67570480900002</c:v>
                </c:pt>
                <c:pt idx="4">
                  <c:v>318.14850007699999</c:v>
                </c:pt>
                <c:pt idx="5">
                  <c:v>1619.63015597</c:v>
                </c:pt>
                <c:pt idx="6">
                  <c:v>347.628330156</c:v>
                </c:pt>
                <c:pt idx="7">
                  <c:v>518.15537230799998</c:v>
                </c:pt>
                <c:pt idx="8">
                  <c:v>1353.4421395300001</c:v>
                </c:pt>
                <c:pt idx="9">
                  <c:v>763.71936233500003</c:v>
                </c:pt>
                <c:pt idx="10">
                  <c:v>727.737745743</c:v>
                </c:pt>
                <c:pt idx="11">
                  <c:v>1234.5451156199999</c:v>
                </c:pt>
                <c:pt idx="12">
                  <c:v>691.87600334199999</c:v>
                </c:pt>
                <c:pt idx="13">
                  <c:v>624.236486141</c:v>
                </c:pt>
                <c:pt idx="14">
                  <c:v>685.84310329200002</c:v>
                </c:pt>
                <c:pt idx="15">
                  <c:v>176.47317946199999</c:v>
                </c:pt>
                <c:pt idx="16">
                  <c:v>549.01511602200003</c:v>
                </c:pt>
                <c:pt idx="17">
                  <c:v>335.634481876</c:v>
                </c:pt>
                <c:pt idx="18">
                  <c:v>379.428549449</c:v>
                </c:pt>
                <c:pt idx="19">
                  <c:v>312.02131329999997</c:v>
                </c:pt>
                <c:pt idx="20">
                  <c:v>579.06267173799995</c:v>
                </c:pt>
                <c:pt idx="21">
                  <c:v>816.16895408599999</c:v>
                </c:pt>
                <c:pt idx="22">
                  <c:v>704.16166767699997</c:v>
                </c:pt>
                <c:pt idx="23">
                  <c:v>640.76837627700002</c:v>
                </c:pt>
                <c:pt idx="24">
                  <c:v>275.94552861400001</c:v>
                </c:pt>
                <c:pt idx="25">
                  <c:v>433.12860412600003</c:v>
                </c:pt>
                <c:pt idx="26">
                  <c:v>308.87839050700001</c:v>
                </c:pt>
                <c:pt idx="27">
                  <c:v>1653.1553337099999</c:v>
                </c:pt>
                <c:pt idx="28">
                  <c:v>94.690473780900007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13.991131599699999</c:v>
                </c:pt>
                <c:pt idx="1">
                  <c:v>177.40251644099999</c:v>
                </c:pt>
                <c:pt idx="2">
                  <c:v>57.783747283799997</c:v>
                </c:pt>
                <c:pt idx="3">
                  <c:v>68.925405648999998</c:v>
                </c:pt>
                <c:pt idx="4">
                  <c:v>55.917403911000001</c:v>
                </c:pt>
                <c:pt idx="5">
                  <c:v>844.97706358999994</c:v>
                </c:pt>
                <c:pt idx="6">
                  <c:v>47.366016911499997</c:v>
                </c:pt>
                <c:pt idx="7">
                  <c:v>84.984251080700005</c:v>
                </c:pt>
                <c:pt idx="8">
                  <c:v>98.927985405399994</c:v>
                </c:pt>
                <c:pt idx="9">
                  <c:v>187.32841930399999</c:v>
                </c:pt>
                <c:pt idx="10">
                  <c:v>99.3758546448</c:v>
                </c:pt>
                <c:pt idx="11">
                  <c:v>412.53503559199999</c:v>
                </c:pt>
                <c:pt idx="12">
                  <c:v>121.865278015</c:v>
                </c:pt>
                <c:pt idx="13">
                  <c:v>43.4298503582</c:v>
                </c:pt>
                <c:pt idx="14">
                  <c:v>60.229612408900003</c:v>
                </c:pt>
                <c:pt idx="15">
                  <c:v>111.92283963200001</c:v>
                </c:pt>
                <c:pt idx="16">
                  <c:v>98.870859886700003</c:v>
                </c:pt>
                <c:pt idx="17">
                  <c:v>108.484379687</c:v>
                </c:pt>
                <c:pt idx="18">
                  <c:v>159.78155847400001</c:v>
                </c:pt>
                <c:pt idx="19">
                  <c:v>104.22194611099999</c:v>
                </c:pt>
                <c:pt idx="20">
                  <c:v>122.579822655</c:v>
                </c:pt>
                <c:pt idx="21">
                  <c:v>78.409510173800001</c:v>
                </c:pt>
                <c:pt idx="22">
                  <c:v>88.459162803799998</c:v>
                </c:pt>
                <c:pt idx="23">
                  <c:v>99.570891912199997</c:v>
                </c:pt>
                <c:pt idx="24">
                  <c:v>718.03121687400005</c:v>
                </c:pt>
                <c:pt idx="25">
                  <c:v>77.811213932000001</c:v>
                </c:pt>
                <c:pt idx="26">
                  <c:v>41.986987868100002</c:v>
                </c:pt>
                <c:pt idx="27">
                  <c:v>43.463879712100002</c:v>
                </c:pt>
                <c:pt idx="28">
                  <c:v>29.830064633300001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142" zoomScale="70" zoomScaleNormal="70" workbookViewId="0">
      <selection activeCell="AC39" sqref="AC39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62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1.8453507605413519</v>
      </c>
      <c r="P8" s="23">
        <f>MAX(P11:P39) - MIN(P11:P39)</f>
        <v>46</v>
      </c>
      <c r="Q8" s="24"/>
      <c r="AE8" s="22"/>
      <c r="AF8" s="23">
        <f>100*SQRT(AVERAGE(AF11:AF39))/$AJ$8</f>
        <v>1.707866088308059</v>
      </c>
      <c r="AG8" s="23">
        <f>MAX(AG11:AG39) - MIN(AG11:AG39)</f>
        <v>46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929</v>
      </c>
      <c r="F11" s="11">
        <v>464.5</v>
      </c>
      <c r="G11" s="11">
        <v>0.46450000000000002</v>
      </c>
      <c r="H11" s="11">
        <v>0</v>
      </c>
      <c r="I11" s="11">
        <v>741.30053710899995</v>
      </c>
      <c r="J11" s="11">
        <v>43.146862423499996</v>
      </c>
      <c r="K11" s="11">
        <v>117.31277819500001</v>
      </c>
      <c r="L11" s="12" t="s">
        <v>61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929</v>
      </c>
      <c r="W11" s="11">
        <v>464.5</v>
      </c>
      <c r="X11" s="11">
        <v>0.46450000000000002</v>
      </c>
      <c r="Y11" s="11">
        <v>0</v>
      </c>
      <c r="Z11" s="11">
        <v>841.09118652300003</v>
      </c>
      <c r="AA11" s="11">
        <v>39.914968449699998</v>
      </c>
      <c r="AB11" s="11">
        <v>113.75321851299999</v>
      </c>
      <c r="AC11" s="12" t="s">
        <v>61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962.642578125</v>
      </c>
      <c r="I12" s="11">
        <v>1097.36816406</v>
      </c>
      <c r="J12" s="11">
        <v>1025.8912121599999</v>
      </c>
      <c r="K12" s="11">
        <v>29.688415410899999</v>
      </c>
      <c r="L12" s="12" t="s">
        <v>61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972.287109375</v>
      </c>
      <c r="Z12" s="11">
        <v>1066.4232177700001</v>
      </c>
      <c r="AA12" s="11">
        <v>1018.9887207</v>
      </c>
      <c r="AB12" s="11">
        <v>22.4895957375</v>
      </c>
      <c r="AC12" s="12" t="s">
        <v>61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49</v>
      </c>
      <c r="F13" s="11">
        <v>24.5</v>
      </c>
      <c r="G13" s="11">
        <v>2.4500000000000001E-2</v>
      </c>
      <c r="H13" s="11">
        <v>996.41546630899995</v>
      </c>
      <c r="I13" s="11">
        <v>1104.5031738299999</v>
      </c>
      <c r="J13" s="11">
        <v>1044.70414267</v>
      </c>
      <c r="K13" s="11">
        <v>23.1267357762</v>
      </c>
      <c r="L13" s="12" t="s">
        <v>36</v>
      </c>
      <c r="M13">
        <f t="shared" si="1"/>
        <v>1.0447041426700001</v>
      </c>
      <c r="N13">
        <f t="shared" si="5"/>
        <v>2.3126735776199999E-2</v>
      </c>
      <c r="O13">
        <f t="shared" si="6"/>
        <v>3.0576318378597121E-3</v>
      </c>
      <c r="P13">
        <f t="shared" si="7"/>
        <v>-24</v>
      </c>
      <c r="Q13" s="7" t="s">
        <v>36</v>
      </c>
      <c r="T13" s="1"/>
      <c r="U13" s="11">
        <v>3</v>
      </c>
      <c r="V13" s="11">
        <v>49</v>
      </c>
      <c r="W13" s="11">
        <v>24.5</v>
      </c>
      <c r="X13" s="11">
        <v>2.4500000000000001E-2</v>
      </c>
      <c r="Y13" s="11">
        <v>1007.23718262</v>
      </c>
      <c r="Z13" s="11">
        <v>1094.21325684</v>
      </c>
      <c r="AA13" s="11">
        <v>1046.3623657200001</v>
      </c>
      <c r="AB13" s="11">
        <v>21.312790359400001</v>
      </c>
      <c r="AC13" s="12" t="s">
        <v>36</v>
      </c>
      <c r="AD13">
        <f t="shared" si="8"/>
        <v>1.0463623657200001</v>
      </c>
      <c r="AE13">
        <f t="shared" si="9"/>
        <v>2.1312790359400001E-2</v>
      </c>
      <c r="AF13">
        <f t="shared" si="10"/>
        <v>2.8769958111550323E-3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52</v>
      </c>
      <c r="F14" s="11">
        <v>26</v>
      </c>
      <c r="G14" s="11">
        <v>2.5999999999999999E-2</v>
      </c>
      <c r="H14" s="11">
        <v>1007.86505127</v>
      </c>
      <c r="I14" s="11">
        <v>1100.6704101600001</v>
      </c>
      <c r="J14" s="11">
        <v>1056.9216238199999</v>
      </c>
      <c r="K14" s="11">
        <v>21.788694950699998</v>
      </c>
      <c r="L14" s="12" t="s">
        <v>36</v>
      </c>
      <c r="M14">
        <f t="shared" si="1"/>
        <v>1.0569216238199999</v>
      </c>
      <c r="N14">
        <f t="shared" si="5"/>
        <v>2.1788694950699999E-2</v>
      </c>
      <c r="O14">
        <f t="shared" si="6"/>
        <v>1.8557464943056096E-3</v>
      </c>
      <c r="P14">
        <f t="shared" si="7"/>
        <v>-22</v>
      </c>
      <c r="Q14" s="7" t="s">
        <v>36</v>
      </c>
      <c r="T14" s="1"/>
      <c r="U14" s="11">
        <v>4</v>
      </c>
      <c r="V14" s="11">
        <v>52</v>
      </c>
      <c r="W14" s="11">
        <v>26</v>
      </c>
      <c r="X14" s="11">
        <v>2.5999999999999999E-2</v>
      </c>
      <c r="Y14" s="11">
        <v>1009.1392211899999</v>
      </c>
      <c r="Z14" s="11">
        <v>1124.76855469</v>
      </c>
      <c r="AA14" s="11">
        <v>1056.9870746300001</v>
      </c>
      <c r="AB14" s="11">
        <v>22.107918727600001</v>
      </c>
      <c r="AC14" s="12" t="s">
        <v>36</v>
      </c>
      <c r="AD14">
        <f t="shared" si="8"/>
        <v>1.0569870746300001</v>
      </c>
      <c r="AE14">
        <f t="shared" si="9"/>
        <v>2.2107918727600002E-2</v>
      </c>
      <c r="AF14">
        <f t="shared" si="10"/>
        <v>1.8501117488851906E-3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47</v>
      </c>
      <c r="F15" s="11">
        <v>23.5</v>
      </c>
      <c r="G15" s="11">
        <v>2.35E-2</v>
      </c>
      <c r="H15" s="11">
        <v>1031.47692871</v>
      </c>
      <c r="I15" s="11">
        <v>1109.87072754</v>
      </c>
      <c r="J15" s="11">
        <v>1073.8085859600001</v>
      </c>
      <c r="K15" s="11">
        <v>18.565585565799999</v>
      </c>
      <c r="L15" s="12" t="s">
        <v>36</v>
      </c>
      <c r="M15">
        <f t="shared" si="1"/>
        <v>1.0738085859600002</v>
      </c>
      <c r="N15">
        <f t="shared" si="5"/>
        <v>1.85655855658E-2</v>
      </c>
      <c r="O15">
        <f t="shared" si="6"/>
        <v>6.8599016941470474E-4</v>
      </c>
      <c r="P15">
        <f t="shared" si="7"/>
        <v>-20</v>
      </c>
      <c r="Q15" s="7" t="s">
        <v>36</v>
      </c>
      <c r="T15" s="1"/>
      <c r="U15" s="11">
        <v>5</v>
      </c>
      <c r="V15" s="11">
        <v>47</v>
      </c>
      <c r="W15" s="11">
        <v>23.5</v>
      </c>
      <c r="X15" s="11">
        <v>2.35E-2</v>
      </c>
      <c r="Y15" s="11">
        <v>1024.64611816</v>
      </c>
      <c r="Z15" s="11">
        <v>1121.6750488299999</v>
      </c>
      <c r="AA15" s="11">
        <v>1070.21632937</v>
      </c>
      <c r="AB15" s="11">
        <v>23.665316781600001</v>
      </c>
      <c r="AC15" s="12" t="s">
        <v>36</v>
      </c>
      <c r="AD15">
        <f t="shared" si="8"/>
        <v>1.07021632937</v>
      </c>
      <c r="AE15">
        <f t="shared" si="9"/>
        <v>2.3665316781600002E-2</v>
      </c>
      <c r="AF15">
        <f t="shared" si="10"/>
        <v>8.8706703619633007E-4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1042.1389160199999</v>
      </c>
      <c r="I16" s="11">
        <v>1137.0688476600001</v>
      </c>
      <c r="J16" s="11">
        <v>1086.42519483</v>
      </c>
      <c r="K16" s="11">
        <v>22.018764844</v>
      </c>
      <c r="L16" s="12" t="s">
        <v>36</v>
      </c>
      <c r="M16">
        <f t="shared" si="1"/>
        <v>1.0864251948300001</v>
      </c>
      <c r="N16">
        <f t="shared" si="5"/>
        <v>2.2018764844000002E-2</v>
      </c>
      <c r="O16">
        <f t="shared" si="6"/>
        <v>1.8427533540345823E-4</v>
      </c>
      <c r="P16">
        <f t="shared" si="7"/>
        <v>-18</v>
      </c>
      <c r="Q16" s="7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1029.9686279299999</v>
      </c>
      <c r="Z16" s="11">
        <v>1134.5423584</v>
      </c>
      <c r="AA16" s="11">
        <v>1083.7477261399999</v>
      </c>
      <c r="AB16" s="11">
        <v>21.791255277600001</v>
      </c>
      <c r="AC16" s="12" t="s">
        <v>36</v>
      </c>
      <c r="AD16">
        <f t="shared" si="8"/>
        <v>1.0837477261399999</v>
      </c>
      <c r="AE16">
        <f t="shared" si="9"/>
        <v>2.1791255277600001E-2</v>
      </c>
      <c r="AF16">
        <f t="shared" si="10"/>
        <v>2.6413640562044467E-4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1038.2211914100001</v>
      </c>
      <c r="I17" s="11">
        <v>1140.87683105</v>
      </c>
      <c r="J17" s="11">
        <v>1081.1566640799999</v>
      </c>
      <c r="K17" s="11">
        <v>21.453008672300001</v>
      </c>
      <c r="L17" s="12" t="s">
        <v>36</v>
      </c>
      <c r="M17">
        <f t="shared" si="1"/>
        <v>1.0811566640799999</v>
      </c>
      <c r="N17">
        <f t="shared" si="5"/>
        <v>2.1453008672300003E-2</v>
      </c>
      <c r="O17">
        <f t="shared" si="6"/>
        <v>3.5507130859396992E-4</v>
      </c>
      <c r="P17">
        <f t="shared" si="7"/>
        <v>-16</v>
      </c>
      <c r="Q17" s="7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1038.2207031200001</v>
      </c>
      <c r="Z17" s="11">
        <v>1112.4467773399999</v>
      </c>
      <c r="AA17" s="11">
        <v>1076.8413684300001</v>
      </c>
      <c r="AB17" s="11">
        <v>18.620071685100001</v>
      </c>
      <c r="AC17" s="12" t="s">
        <v>36</v>
      </c>
      <c r="AD17">
        <f t="shared" si="8"/>
        <v>1.0768413684300002</v>
      </c>
      <c r="AE17">
        <f t="shared" si="9"/>
        <v>1.8620071685100003E-2</v>
      </c>
      <c r="AF17">
        <f t="shared" si="10"/>
        <v>5.3632221619499441E-4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49</v>
      </c>
      <c r="F18" s="11">
        <v>24.5</v>
      </c>
      <c r="G18" s="11">
        <v>2.4500000000000001E-2</v>
      </c>
      <c r="H18" s="11">
        <v>1043.3859863299999</v>
      </c>
      <c r="I18" s="11">
        <v>1151.30505371</v>
      </c>
      <c r="J18" s="11">
        <v>1101.31380042</v>
      </c>
      <c r="K18" s="11">
        <v>21.630661765900001</v>
      </c>
      <c r="L18" s="12" t="s">
        <v>36</v>
      </c>
      <c r="M18">
        <f t="shared" si="1"/>
        <v>1.10131380042</v>
      </c>
      <c r="N18">
        <f t="shared" si="5"/>
        <v>2.1630661765900002E-2</v>
      </c>
      <c r="O18">
        <f t="shared" si="6"/>
        <v>1.726071543592059E-6</v>
      </c>
      <c r="P18">
        <f t="shared" si="7"/>
        <v>-14</v>
      </c>
      <c r="Q18" s="7" t="s">
        <v>36</v>
      </c>
      <c r="T18" s="1"/>
      <c r="U18" s="11">
        <v>8</v>
      </c>
      <c r="V18" s="11">
        <v>49</v>
      </c>
      <c r="W18" s="11">
        <v>24.5</v>
      </c>
      <c r="X18" s="11">
        <v>2.4500000000000001E-2</v>
      </c>
      <c r="Y18" s="11">
        <v>1048.1365966799999</v>
      </c>
      <c r="Z18" s="11">
        <v>1129.4362793</v>
      </c>
      <c r="AA18" s="11">
        <v>1091.1917475499999</v>
      </c>
      <c r="AB18" s="11">
        <v>20.211553917300002</v>
      </c>
      <c r="AC18" s="12" t="s">
        <v>36</v>
      </c>
      <c r="AD18">
        <f t="shared" si="8"/>
        <v>1.0911917475499999</v>
      </c>
      <c r="AE18">
        <f t="shared" si="9"/>
        <v>2.0211553917300003E-2</v>
      </c>
      <c r="AF18">
        <f t="shared" si="10"/>
        <v>7.7585311222933909E-5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49</v>
      </c>
      <c r="F19" s="11">
        <v>24.5</v>
      </c>
      <c r="G19" s="11">
        <v>2.4500000000000001E-2</v>
      </c>
      <c r="H19" s="11">
        <v>1067.41052246</v>
      </c>
      <c r="I19" s="11">
        <v>1162.70349121</v>
      </c>
      <c r="J19" s="11">
        <v>1106.41683524</v>
      </c>
      <c r="K19" s="11">
        <v>21.499756850699999</v>
      </c>
      <c r="L19" s="12" t="s">
        <v>36</v>
      </c>
      <c r="M19">
        <f t="shared" si="1"/>
        <v>1.1064168352399999</v>
      </c>
      <c r="N19">
        <f t="shared" si="5"/>
        <v>2.1499756850699998E-2</v>
      </c>
      <c r="O19">
        <f t="shared" si="6"/>
        <v>4.1175774497303386E-5</v>
      </c>
      <c r="P19">
        <f t="shared" si="7"/>
        <v>-12</v>
      </c>
      <c r="Q19" s="7" t="s">
        <v>36</v>
      </c>
      <c r="T19" s="1"/>
      <c r="U19" s="11">
        <v>9</v>
      </c>
      <c r="V19" s="11">
        <v>49</v>
      </c>
      <c r="W19" s="11">
        <v>24.5</v>
      </c>
      <c r="X19" s="11">
        <v>2.4500000000000001E-2</v>
      </c>
      <c r="Y19" s="11">
        <v>1061.65783691</v>
      </c>
      <c r="Z19" s="11">
        <v>1166.8841552700001</v>
      </c>
      <c r="AA19" s="11">
        <v>1104.63067004</v>
      </c>
      <c r="AB19" s="11">
        <v>21.102177470400001</v>
      </c>
      <c r="AC19" s="12" t="s">
        <v>36</v>
      </c>
      <c r="AD19">
        <f t="shared" si="8"/>
        <v>1.1046306700400002</v>
      </c>
      <c r="AE19">
        <f t="shared" si="9"/>
        <v>2.11021774704E-2</v>
      </c>
      <c r="AF19">
        <f t="shared" si="10"/>
        <v>2.1443105019354179E-5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1051.7468261700001</v>
      </c>
      <c r="I20" s="11">
        <v>1142.81738281</v>
      </c>
      <c r="J20" s="11">
        <v>1107.8606225599999</v>
      </c>
      <c r="K20" s="11">
        <v>19.0684706975</v>
      </c>
      <c r="L20" s="12" t="s">
        <v>36</v>
      </c>
      <c r="M20">
        <f t="shared" si="1"/>
        <v>1.1078606225599998</v>
      </c>
      <c r="N20">
        <f t="shared" si="5"/>
        <v>1.9068470697499999E-2</v>
      </c>
      <c r="O20">
        <f t="shared" si="6"/>
        <v>6.178938703077707E-5</v>
      </c>
      <c r="P20">
        <f t="shared" si="7"/>
        <v>-10</v>
      </c>
      <c r="Q20" s="7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1060.3286132799999</v>
      </c>
      <c r="Z20" s="11">
        <v>1143.7731933600001</v>
      </c>
      <c r="AA20" s="11">
        <v>1105.66633789</v>
      </c>
      <c r="AB20" s="11">
        <v>20.291577912699999</v>
      </c>
      <c r="AC20" s="12" t="s">
        <v>36</v>
      </c>
      <c r="AD20">
        <f t="shared" si="8"/>
        <v>1.10566633789</v>
      </c>
      <c r="AE20">
        <f t="shared" si="9"/>
        <v>2.0291577912700001E-2</v>
      </c>
      <c r="AF20">
        <f t="shared" si="10"/>
        <v>3.2107385083648843E-5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1073.3282470700001</v>
      </c>
      <c r="I21" s="11">
        <v>1140.75878906</v>
      </c>
      <c r="J21" s="11">
        <v>1109.94838379</v>
      </c>
      <c r="K21" s="11">
        <v>17.440959551599999</v>
      </c>
      <c r="L21" s="12" t="s">
        <v>36</v>
      </c>
      <c r="M21">
        <f t="shared" si="1"/>
        <v>1.1099483837899999</v>
      </c>
      <c r="N21">
        <f t="shared" si="5"/>
        <v>1.7440959551600001E-2</v>
      </c>
      <c r="O21">
        <f t="shared" si="6"/>
        <v>9.8970340033131747E-5</v>
      </c>
      <c r="P21">
        <f t="shared" si="7"/>
        <v>-8</v>
      </c>
      <c r="Q21" s="7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1058.4313964800001</v>
      </c>
      <c r="Z21" s="11">
        <v>1161.1199951200001</v>
      </c>
      <c r="AA21" s="11">
        <v>1104.3762890600001</v>
      </c>
      <c r="AB21" s="11">
        <v>22.2952217916</v>
      </c>
      <c r="AC21" s="12" t="s">
        <v>36</v>
      </c>
      <c r="AD21">
        <f t="shared" si="8"/>
        <v>1.1043762890600002</v>
      </c>
      <c r="AE21">
        <f t="shared" si="9"/>
        <v>2.2295221791600001E-2</v>
      </c>
      <c r="AF21">
        <f t="shared" si="10"/>
        <v>1.9151905936676503E-5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1042.3168945299999</v>
      </c>
      <c r="I22" s="11">
        <v>1150.21130371</v>
      </c>
      <c r="J22" s="11">
        <v>1104.7020568800001</v>
      </c>
      <c r="K22" s="11">
        <v>22.389621014100001</v>
      </c>
      <c r="L22" s="12" t="s">
        <v>36</v>
      </c>
      <c r="M22">
        <f t="shared" si="1"/>
        <v>1.1047020568800001</v>
      </c>
      <c r="N22">
        <f t="shared" si="5"/>
        <v>2.2389621014100001E-2</v>
      </c>
      <c r="O22">
        <f t="shared" si="6"/>
        <v>2.2109338902755592E-5</v>
      </c>
      <c r="P22">
        <f t="shared" si="7"/>
        <v>-6</v>
      </c>
      <c r="Q22" s="7" t="s">
        <v>36</v>
      </c>
      <c r="T22" s="1"/>
      <c r="U22" s="11">
        <v>12</v>
      </c>
      <c r="V22" s="11">
        <v>52</v>
      </c>
      <c r="W22" s="11">
        <v>26</v>
      </c>
      <c r="X22" s="11">
        <v>2.5999999999999999E-2</v>
      </c>
      <c r="Y22" s="11">
        <v>1066.91894531</v>
      </c>
      <c r="Z22" s="11">
        <v>1144.3278808600001</v>
      </c>
      <c r="AA22" s="11">
        <v>1106.6262981699999</v>
      </c>
      <c r="AB22" s="11">
        <v>20.360939031000001</v>
      </c>
      <c r="AC22" s="12" t="s">
        <v>36</v>
      </c>
      <c r="AD22">
        <f t="shared" si="8"/>
        <v>1.1066262981699999</v>
      </c>
      <c r="AE22">
        <f t="shared" si="9"/>
        <v>2.0360939031000003E-2</v>
      </c>
      <c r="AF22">
        <f t="shared" si="10"/>
        <v>4.3907827437742996E-5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50</v>
      </c>
      <c r="F23" s="11">
        <v>25</v>
      </c>
      <c r="G23" s="11">
        <v>2.5000000000000001E-2</v>
      </c>
      <c r="H23" s="11">
        <v>1083.50598145</v>
      </c>
      <c r="I23" s="11">
        <v>1167.9506835899999</v>
      </c>
      <c r="J23" s="11">
        <v>1122.1441528299999</v>
      </c>
      <c r="K23" s="11">
        <v>21.218610493500002</v>
      </c>
      <c r="L23" s="12" t="s">
        <v>36</v>
      </c>
      <c r="M23">
        <f t="shared" si="1"/>
        <v>1.12214415283</v>
      </c>
      <c r="N23">
        <f t="shared" si="5"/>
        <v>2.1218610493500004E-2</v>
      </c>
      <c r="O23">
        <f t="shared" si="6"/>
        <v>4.9036350455839393E-4</v>
      </c>
      <c r="P23">
        <f t="shared" si="7"/>
        <v>-4</v>
      </c>
      <c r="Q23" s="7" t="s">
        <v>36</v>
      </c>
      <c r="T23" s="1"/>
      <c r="U23" s="11">
        <v>13</v>
      </c>
      <c r="V23" s="11">
        <v>50</v>
      </c>
      <c r="W23" s="11">
        <v>25</v>
      </c>
      <c r="X23" s="11">
        <v>2.5000000000000001E-2</v>
      </c>
      <c r="Y23" s="11">
        <v>1053.7497558600001</v>
      </c>
      <c r="Z23" s="11">
        <v>1158.8311767600001</v>
      </c>
      <c r="AA23" s="11">
        <v>1114.12994385</v>
      </c>
      <c r="AB23" s="11">
        <v>22.3657904497</v>
      </c>
      <c r="AC23" s="12" t="s">
        <v>36</v>
      </c>
      <c r="AD23">
        <f t="shared" si="8"/>
        <v>1.1141299438500001</v>
      </c>
      <c r="AE23">
        <f t="shared" si="9"/>
        <v>2.2365790449699999E-2</v>
      </c>
      <c r="AF23">
        <f t="shared" si="10"/>
        <v>1.9965531320415263E-4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1076.4020996100001</v>
      </c>
      <c r="I24" s="11">
        <v>1177.6672363299999</v>
      </c>
      <c r="J24" s="11">
        <v>1115.39794452</v>
      </c>
      <c r="K24" s="11">
        <v>26.931058156100001</v>
      </c>
      <c r="L24" s="12" t="s">
        <v>36</v>
      </c>
      <c r="M24">
        <f t="shared" si="1"/>
        <v>1.11539794452</v>
      </c>
      <c r="N24">
        <f t="shared" si="5"/>
        <v>2.6931058156100002E-2</v>
      </c>
      <c r="O24">
        <f t="shared" si="6"/>
        <v>2.3709669544099413E-4</v>
      </c>
      <c r="P24">
        <f t="shared" si="7"/>
        <v>-2</v>
      </c>
      <c r="Q24" s="7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1066.2663574200001</v>
      </c>
      <c r="Z24" s="11">
        <v>1165.16760254</v>
      </c>
      <c r="AA24" s="11">
        <v>1112.3297166100001</v>
      </c>
      <c r="AB24" s="11">
        <v>20.850720040700001</v>
      </c>
      <c r="AC24" s="12" t="s">
        <v>36</v>
      </c>
      <c r="AD24">
        <f t="shared" si="8"/>
        <v>1.1123297166100001</v>
      </c>
      <c r="AE24">
        <f t="shared" si="9"/>
        <v>2.0850720040700002E-2</v>
      </c>
      <c r="AF24">
        <f t="shared" si="10"/>
        <v>1.520219116829109E-4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49</v>
      </c>
      <c r="F25" s="11">
        <v>24.5</v>
      </c>
      <c r="G25" s="11">
        <v>2.4500000000000001E-2</v>
      </c>
      <c r="H25" s="11">
        <v>1074.37927246</v>
      </c>
      <c r="I25" s="11">
        <v>1161.42028809</v>
      </c>
      <c r="J25" s="11">
        <v>1118.4603022399999</v>
      </c>
      <c r="K25" s="11">
        <v>22.385447077399999</v>
      </c>
      <c r="L25" s="12" t="s">
        <v>36</v>
      </c>
      <c r="M25">
        <f t="shared" si="1"/>
        <v>1.1184603022399999</v>
      </c>
      <c r="N25">
        <f t="shared" si="5"/>
        <v>2.2385447077399999E-2</v>
      </c>
      <c r="O25">
        <f t="shared" si="6"/>
        <v>3.4078275879214303E-4</v>
      </c>
      <c r="P25">
        <f t="shared" si="7"/>
        <v>0</v>
      </c>
      <c r="Q25" s="7" t="s">
        <v>36</v>
      </c>
      <c r="T25" s="1"/>
      <c r="U25" s="11">
        <v>15</v>
      </c>
      <c r="V25" s="11">
        <v>49</v>
      </c>
      <c r="W25" s="11">
        <v>24.5</v>
      </c>
      <c r="X25" s="11">
        <v>2.4500000000000001E-2</v>
      </c>
      <c r="Y25" s="11">
        <v>1057.3146972699999</v>
      </c>
      <c r="Z25" s="11">
        <v>1160.4799804700001</v>
      </c>
      <c r="AA25" s="11">
        <v>1113.32600247</v>
      </c>
      <c r="AB25" s="11">
        <v>22.976513662999999</v>
      </c>
      <c r="AC25" s="12" t="s">
        <v>36</v>
      </c>
      <c r="AD25">
        <f t="shared" si="8"/>
        <v>1.11332600247</v>
      </c>
      <c r="AE25">
        <f t="shared" si="9"/>
        <v>2.2976513662999999E-2</v>
      </c>
      <c r="AF25">
        <f t="shared" si="10"/>
        <v>1.7758234183044426E-4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51</v>
      </c>
      <c r="F26" s="11">
        <v>25.5</v>
      </c>
      <c r="G26" s="11">
        <v>2.5499999999999998E-2</v>
      </c>
      <c r="H26" s="11">
        <v>1080.0950927700001</v>
      </c>
      <c r="I26" s="11">
        <v>1166.2927246100001</v>
      </c>
      <c r="J26" s="11">
        <v>1124.6854415600001</v>
      </c>
      <c r="K26" s="11">
        <v>19.960033030000002</v>
      </c>
      <c r="L26" s="12" t="s">
        <v>36</v>
      </c>
      <c r="M26">
        <f t="shared" si="1"/>
        <v>1.1246854415600001</v>
      </c>
      <c r="N26">
        <f t="shared" si="5"/>
        <v>1.9960033030000001E-2</v>
      </c>
      <c r="O26">
        <f t="shared" si="6"/>
        <v>6.0937102501217348E-4</v>
      </c>
      <c r="P26">
        <f t="shared" si="7"/>
        <v>2</v>
      </c>
      <c r="Q26" s="7" t="s">
        <v>36</v>
      </c>
      <c r="T26" s="1"/>
      <c r="U26" s="11">
        <v>16</v>
      </c>
      <c r="V26" s="11">
        <v>51</v>
      </c>
      <c r="W26" s="11">
        <v>25.5</v>
      </c>
      <c r="X26" s="11">
        <v>2.5499999999999998E-2</v>
      </c>
      <c r="Y26" s="11">
        <v>1074.7979736299999</v>
      </c>
      <c r="Z26" s="11">
        <v>1159.28747559</v>
      </c>
      <c r="AA26" s="11">
        <v>1113.1561901600001</v>
      </c>
      <c r="AB26" s="11">
        <v>19.1457561452</v>
      </c>
      <c r="AC26" s="12" t="s">
        <v>36</v>
      </c>
      <c r="AD26">
        <f t="shared" si="8"/>
        <v>1.11315619016</v>
      </c>
      <c r="AE26">
        <f t="shared" si="9"/>
        <v>1.9145756145200001E-2</v>
      </c>
      <c r="AF26">
        <f t="shared" si="10"/>
        <v>1.7308533952607857E-4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47</v>
      </c>
      <c r="F27" s="11">
        <v>23.5</v>
      </c>
      <c r="G27" s="11">
        <v>2.35E-2</v>
      </c>
      <c r="H27" s="11">
        <v>1068.88220215</v>
      </c>
      <c r="I27" s="11">
        <v>1180.4588623</v>
      </c>
      <c r="J27" s="11">
        <v>1112.52003511</v>
      </c>
      <c r="K27" s="11">
        <v>28.063887160099998</v>
      </c>
      <c r="L27" s="12" t="s">
        <v>36</v>
      </c>
      <c r="M27">
        <f t="shared" si="1"/>
        <v>1.11252003511</v>
      </c>
      <c r="N27">
        <f t="shared" si="5"/>
        <v>2.8063887160099998E-2</v>
      </c>
      <c r="O27">
        <f t="shared" si="6"/>
        <v>1.567512791556298E-4</v>
      </c>
      <c r="P27">
        <f t="shared" si="7"/>
        <v>4</v>
      </c>
      <c r="Q27" s="7" t="s">
        <v>36</v>
      </c>
      <c r="T27" s="1"/>
      <c r="U27" s="11">
        <v>17</v>
      </c>
      <c r="V27" s="11">
        <v>47</v>
      </c>
      <c r="W27" s="11">
        <v>23.5</v>
      </c>
      <c r="X27" s="11">
        <v>2.35E-2</v>
      </c>
      <c r="Y27" s="11">
        <v>1052.63513184</v>
      </c>
      <c r="Z27" s="11">
        <v>1171.11425781</v>
      </c>
      <c r="AA27" s="11">
        <v>1103.89377545</v>
      </c>
      <c r="AB27" s="11">
        <v>28.9359332089</v>
      </c>
      <c r="AC27" s="12" t="s">
        <v>36</v>
      </c>
      <c r="AD27">
        <f t="shared" si="8"/>
        <v>1.10389377545</v>
      </c>
      <c r="AE27">
        <f t="shared" si="9"/>
        <v>2.8935933208900002E-2</v>
      </c>
      <c r="AF27">
        <f t="shared" si="10"/>
        <v>1.5161487255022037E-5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47</v>
      </c>
      <c r="F28" s="11">
        <v>23.5</v>
      </c>
      <c r="G28" s="11">
        <v>2.35E-2</v>
      </c>
      <c r="H28" s="11">
        <v>1069.8762207</v>
      </c>
      <c r="I28" s="11">
        <v>1162.04174805</v>
      </c>
      <c r="J28" s="11">
        <v>1114.6638832900001</v>
      </c>
      <c r="K28" s="11">
        <v>25.4330962887</v>
      </c>
      <c r="L28" s="12" t="s">
        <v>36</v>
      </c>
      <c r="M28">
        <f t="shared" si="1"/>
        <v>1.11466388329</v>
      </c>
      <c r="N28">
        <f t="shared" si="5"/>
        <v>2.54330962887E-2</v>
      </c>
      <c r="O28">
        <f t="shared" si="6"/>
        <v>2.1502947314273833E-4</v>
      </c>
      <c r="P28">
        <f t="shared" si="7"/>
        <v>6</v>
      </c>
      <c r="Q28" s="7" t="s">
        <v>36</v>
      </c>
      <c r="T28" s="1"/>
      <c r="U28" s="11">
        <v>18</v>
      </c>
      <c r="V28" s="11">
        <v>47</v>
      </c>
      <c r="W28" s="11">
        <v>23.5</v>
      </c>
      <c r="X28" s="11">
        <v>2.35E-2</v>
      </c>
      <c r="Y28" s="11">
        <v>1058.0675048799999</v>
      </c>
      <c r="Z28" s="11">
        <v>1143.4316406200001</v>
      </c>
      <c r="AA28" s="11">
        <v>1104.7365021400001</v>
      </c>
      <c r="AB28" s="11">
        <v>23.509828117800001</v>
      </c>
      <c r="AC28" s="12" t="s">
        <v>36</v>
      </c>
      <c r="AD28">
        <f t="shared" si="8"/>
        <v>1.1047365021400002</v>
      </c>
      <c r="AE28">
        <f t="shared" si="9"/>
        <v>2.3509828117800002E-2</v>
      </c>
      <c r="AF28">
        <f t="shared" si="10"/>
        <v>2.2434452522225511E-5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48</v>
      </c>
      <c r="F29" s="11">
        <v>24</v>
      </c>
      <c r="G29" s="11">
        <v>2.4E-2</v>
      </c>
      <c r="H29" s="11">
        <v>1060.7532959</v>
      </c>
      <c r="I29" s="11">
        <v>1157.1889648399999</v>
      </c>
      <c r="J29" s="11">
        <v>1112.1551539100001</v>
      </c>
      <c r="K29" s="11">
        <v>22.2717423878</v>
      </c>
      <c r="L29" s="12" t="s">
        <v>36</v>
      </c>
      <c r="M29">
        <f t="shared" si="1"/>
        <v>1.1121551539100001</v>
      </c>
      <c r="N29">
        <f t="shared" si="5"/>
        <v>2.2271742387800001E-2</v>
      </c>
      <c r="O29">
        <f t="shared" si="6"/>
        <v>1.4774776657578814E-4</v>
      </c>
      <c r="P29">
        <f t="shared" si="7"/>
        <v>8</v>
      </c>
      <c r="Q29" s="7" t="s">
        <v>36</v>
      </c>
      <c r="T29" s="1"/>
      <c r="U29" s="11">
        <v>19</v>
      </c>
      <c r="V29" s="11">
        <v>48</v>
      </c>
      <c r="W29" s="11">
        <v>24</v>
      </c>
      <c r="X29" s="11">
        <v>2.4E-2</v>
      </c>
      <c r="Y29" s="11">
        <v>1067.9863281200001</v>
      </c>
      <c r="Z29" s="11">
        <v>1157.2501220700001</v>
      </c>
      <c r="AA29" s="11">
        <v>1107.73630015</v>
      </c>
      <c r="AB29" s="11">
        <v>21.3174115341</v>
      </c>
      <c r="AC29" s="12" t="s">
        <v>36</v>
      </c>
      <c r="AD29">
        <f t="shared" si="8"/>
        <v>1.10773630015</v>
      </c>
      <c r="AE29">
        <f t="shared" si="9"/>
        <v>2.1317411534100002E-2</v>
      </c>
      <c r="AF29">
        <f t="shared" si="10"/>
        <v>5.9850340010888949E-5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52</v>
      </c>
      <c r="F30" s="11">
        <v>26</v>
      </c>
      <c r="G30" s="11">
        <v>2.5999999999999999E-2</v>
      </c>
      <c r="H30" s="11">
        <v>1065.4088134799999</v>
      </c>
      <c r="I30" s="11">
        <v>1156.7331543</v>
      </c>
      <c r="J30" s="11">
        <v>1108.8723332300001</v>
      </c>
      <c r="K30" s="11">
        <v>21.822450890700001</v>
      </c>
      <c r="L30" s="12" t="s">
        <v>36</v>
      </c>
      <c r="M30">
        <f t="shared" si="1"/>
        <v>1.1088723332300001</v>
      </c>
      <c r="N30">
        <f t="shared" si="5"/>
        <v>2.18224508907E-2</v>
      </c>
      <c r="O30">
        <f t="shared" si="6"/>
        <v>7.8718296944162755E-5</v>
      </c>
      <c r="P30">
        <f t="shared" si="7"/>
        <v>10</v>
      </c>
      <c r="Q30" s="7" t="s">
        <v>36</v>
      </c>
      <c r="T30" s="1"/>
      <c r="U30" s="11">
        <v>20</v>
      </c>
      <c r="V30" s="11">
        <v>52</v>
      </c>
      <c r="W30" s="11">
        <v>26</v>
      </c>
      <c r="X30" s="11">
        <v>2.5999999999999999E-2</v>
      </c>
      <c r="Y30" s="11">
        <v>1055.92419434</v>
      </c>
      <c r="Z30" s="11">
        <v>1157.9436035199999</v>
      </c>
      <c r="AA30" s="11">
        <v>1107.9569232599999</v>
      </c>
      <c r="AB30" s="11">
        <v>23.260522467800001</v>
      </c>
      <c r="AC30" s="12" t="s">
        <v>36</v>
      </c>
      <c r="AD30">
        <f t="shared" si="8"/>
        <v>1.1079569232599999</v>
      </c>
      <c r="AE30">
        <f t="shared" si="9"/>
        <v>2.3260522467800002E-2</v>
      </c>
      <c r="AF30">
        <f t="shared" si="10"/>
        <v>6.3312627765526797E-5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1059.7215576200001</v>
      </c>
      <c r="I31" s="11">
        <v>1144.8146972699999</v>
      </c>
      <c r="J31" s="11">
        <v>1111.51524414</v>
      </c>
      <c r="K31" s="11">
        <v>21.806356258200001</v>
      </c>
      <c r="L31" s="12" t="s">
        <v>36</v>
      </c>
      <c r="M31">
        <f t="shared" si="1"/>
        <v>1.11151524414</v>
      </c>
      <c r="N31">
        <f t="shared" si="5"/>
        <v>2.1806356258200002E-2</v>
      </c>
      <c r="O31">
        <f t="shared" si="6"/>
        <v>1.3260084760380287E-4</v>
      </c>
      <c r="P31">
        <f t="shared" si="7"/>
        <v>12</v>
      </c>
      <c r="Q31" s="7" t="s">
        <v>36</v>
      </c>
      <c r="T31" s="1"/>
      <c r="U31" s="11">
        <v>21</v>
      </c>
      <c r="V31" s="11">
        <v>50</v>
      </c>
      <c r="W31" s="11">
        <v>25</v>
      </c>
      <c r="X31" s="11">
        <v>2.5000000000000001E-2</v>
      </c>
      <c r="Y31" s="11">
        <v>1047.9063720700001</v>
      </c>
      <c r="Z31" s="11">
        <v>1136.6821289100001</v>
      </c>
      <c r="AA31" s="11">
        <v>1101.37459229</v>
      </c>
      <c r="AB31" s="11">
        <v>21.205961262799999</v>
      </c>
      <c r="AC31" s="12" t="s">
        <v>36</v>
      </c>
      <c r="AD31">
        <f t="shared" si="8"/>
        <v>1.10137459229</v>
      </c>
      <c r="AE31">
        <f t="shared" si="9"/>
        <v>2.1205961262799999E-2</v>
      </c>
      <c r="AF31">
        <f t="shared" si="10"/>
        <v>1.8895039637272262E-6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1061.00427246</v>
      </c>
      <c r="I32" s="11">
        <v>1155.81188965</v>
      </c>
      <c r="J32" s="11">
        <v>1103.6823266599999</v>
      </c>
      <c r="K32" s="11">
        <v>22.916229457</v>
      </c>
      <c r="L32" s="12" t="s">
        <v>36</v>
      </c>
      <c r="M32">
        <f t="shared" si="1"/>
        <v>1.10368232666</v>
      </c>
      <c r="N32">
        <f t="shared" si="5"/>
        <v>2.2916229457E-2</v>
      </c>
      <c r="O32">
        <f t="shared" si="6"/>
        <v>1.355952963094603E-5</v>
      </c>
      <c r="P32">
        <f t="shared" si="7"/>
        <v>14</v>
      </c>
      <c r="Q32" s="7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1049.6604003899999</v>
      </c>
      <c r="Z32" s="11">
        <v>1151.96325684</v>
      </c>
      <c r="AA32" s="11">
        <v>1102.0389917</v>
      </c>
      <c r="AB32" s="11">
        <v>27.694445186900001</v>
      </c>
      <c r="AC32" s="12" t="s">
        <v>36</v>
      </c>
      <c r="AD32">
        <f t="shared" si="8"/>
        <v>1.1020389917</v>
      </c>
      <c r="AE32">
        <f t="shared" si="9"/>
        <v>2.7694445186900001E-2</v>
      </c>
      <c r="AF32">
        <f t="shared" si="10"/>
        <v>4.157487152668406E-6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52</v>
      </c>
      <c r="F33" s="11">
        <v>26</v>
      </c>
      <c r="G33" s="11">
        <v>2.5999999999999999E-2</v>
      </c>
      <c r="H33" s="11">
        <v>1054.65356445</v>
      </c>
      <c r="I33" s="11">
        <v>1154.6428222699999</v>
      </c>
      <c r="J33" s="11">
        <v>1092.99779569</v>
      </c>
      <c r="K33" s="11">
        <v>25.6522652592</v>
      </c>
      <c r="L33" s="12" t="s">
        <v>36</v>
      </c>
      <c r="M33">
        <f t="shared" si="1"/>
        <v>1.0929977956900001</v>
      </c>
      <c r="N33">
        <f t="shared" si="5"/>
        <v>2.5652265259200002E-2</v>
      </c>
      <c r="O33">
        <f t="shared" si="6"/>
        <v>4.9030865198982326E-5</v>
      </c>
      <c r="P33">
        <f t="shared" si="7"/>
        <v>16</v>
      </c>
      <c r="Q33" s="7" t="s">
        <v>36</v>
      </c>
      <c r="T33" s="1"/>
      <c r="U33" s="11">
        <v>23</v>
      </c>
      <c r="V33" s="11">
        <v>52</v>
      </c>
      <c r="W33" s="11">
        <v>26</v>
      </c>
      <c r="X33" s="11">
        <v>2.5999999999999999E-2</v>
      </c>
      <c r="Y33" s="11">
        <v>1048.63708496</v>
      </c>
      <c r="Z33" s="11">
        <v>1147.1317138700001</v>
      </c>
      <c r="AA33" s="11">
        <v>1088.1439537599999</v>
      </c>
      <c r="AB33" s="11">
        <v>21.8150598354</v>
      </c>
      <c r="AC33" s="12" t="s">
        <v>36</v>
      </c>
      <c r="AD33">
        <f t="shared" si="8"/>
        <v>1.0881439537599999</v>
      </c>
      <c r="AE33">
        <f t="shared" si="9"/>
        <v>2.18150598354E-2</v>
      </c>
      <c r="AF33">
        <f t="shared" si="10"/>
        <v>1.4056583244502146E-4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52</v>
      </c>
      <c r="F34" s="11">
        <v>26</v>
      </c>
      <c r="G34" s="11">
        <v>2.5999999999999999E-2</v>
      </c>
      <c r="H34" s="11">
        <v>1042.53515625</v>
      </c>
      <c r="I34" s="11">
        <v>1137.3186035199999</v>
      </c>
      <c r="J34" s="11">
        <v>1086.22738882</v>
      </c>
      <c r="K34" s="11">
        <v>18.1049328583</v>
      </c>
      <c r="L34" s="12" t="s">
        <v>36</v>
      </c>
      <c r="M34">
        <f t="shared" si="1"/>
        <v>1.08622738882</v>
      </c>
      <c r="N34">
        <f t="shared" si="5"/>
        <v>1.8104932858300001E-2</v>
      </c>
      <c r="O34">
        <f t="shared" si="6"/>
        <v>1.8968481871546266E-4</v>
      </c>
      <c r="P34">
        <f t="shared" si="7"/>
        <v>18</v>
      </c>
      <c r="Q34" s="7" t="s">
        <v>36</v>
      </c>
      <c r="T34" s="1"/>
      <c r="U34" s="11">
        <v>24</v>
      </c>
      <c r="V34" s="11">
        <v>52</v>
      </c>
      <c r="W34" s="11">
        <v>26</v>
      </c>
      <c r="X34" s="11">
        <v>2.5999999999999999E-2</v>
      </c>
      <c r="Y34" s="11">
        <v>1032.3807373</v>
      </c>
      <c r="Z34" s="11">
        <v>1118.2922363299999</v>
      </c>
      <c r="AA34" s="11">
        <v>1080.9907907300001</v>
      </c>
      <c r="AB34" s="11">
        <v>18.555490105800001</v>
      </c>
      <c r="AC34" s="12" t="s">
        <v>36</v>
      </c>
      <c r="AD34">
        <f t="shared" si="8"/>
        <v>1.08099079073</v>
      </c>
      <c r="AE34">
        <f t="shared" si="9"/>
        <v>1.8555490105800002E-2</v>
      </c>
      <c r="AF34">
        <f t="shared" si="10"/>
        <v>3.6135003707065582E-4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49</v>
      </c>
      <c r="F35" s="11">
        <v>24.5</v>
      </c>
      <c r="G35" s="11">
        <v>2.4500000000000001E-2</v>
      </c>
      <c r="H35" s="11">
        <v>1037.87597656</v>
      </c>
      <c r="I35" s="11">
        <v>1133.8015136700001</v>
      </c>
      <c r="J35" s="11">
        <v>1086.1970115199999</v>
      </c>
      <c r="K35" s="11">
        <v>21.1092899575</v>
      </c>
      <c r="L35" s="12" t="s">
        <v>36</v>
      </c>
      <c r="M35">
        <f t="shared" si="1"/>
        <v>1.0861970115199999</v>
      </c>
      <c r="N35">
        <f t="shared" si="5"/>
        <v>2.1109289957499999E-2</v>
      </c>
      <c r="O35">
        <f t="shared" si="6"/>
        <v>1.9052249097901731E-4</v>
      </c>
      <c r="P35">
        <f t="shared" si="7"/>
        <v>20</v>
      </c>
      <c r="Q35" s="7" t="s">
        <v>36</v>
      </c>
      <c r="T35" s="1"/>
      <c r="U35" s="11">
        <v>25</v>
      </c>
      <c r="V35" s="11">
        <v>49</v>
      </c>
      <c r="W35" s="11">
        <v>24.5</v>
      </c>
      <c r="X35" s="11">
        <v>2.4500000000000001E-2</v>
      </c>
      <c r="Y35" s="11">
        <v>1020.0279541</v>
      </c>
      <c r="Z35" s="11">
        <v>1141.7803955100001</v>
      </c>
      <c r="AA35" s="11">
        <v>1086.39972547</v>
      </c>
      <c r="AB35" s="11">
        <v>24.7379289669</v>
      </c>
      <c r="AC35" s="12" t="s">
        <v>36</v>
      </c>
      <c r="AD35">
        <f t="shared" si="8"/>
        <v>1.08639972547</v>
      </c>
      <c r="AE35">
        <f t="shared" si="9"/>
        <v>2.47379289669E-2</v>
      </c>
      <c r="AF35">
        <f t="shared" si="10"/>
        <v>1.8496746729137006E-4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1006.92913818</v>
      </c>
      <c r="I36" s="11">
        <v>1132.9190673799999</v>
      </c>
      <c r="J36" s="11">
        <v>1074.05193237</v>
      </c>
      <c r="K36" s="11">
        <v>21.8803454259</v>
      </c>
      <c r="L36" s="12" t="s">
        <v>36</v>
      </c>
      <c r="M36">
        <f t="shared" si="1"/>
        <v>1.07405193237</v>
      </c>
      <c r="N36">
        <f t="shared" si="5"/>
        <v>2.1880345425900002E-2</v>
      </c>
      <c r="O36">
        <f t="shared" si="6"/>
        <v>6.7330221373106038E-4</v>
      </c>
      <c r="P36">
        <f t="shared" si="7"/>
        <v>22</v>
      </c>
      <c r="Q36" s="7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1023.59631348</v>
      </c>
      <c r="Z36" s="11">
        <v>1145.79724121</v>
      </c>
      <c r="AA36" s="11">
        <v>1082.5202002000001</v>
      </c>
      <c r="AB36" s="11">
        <v>26.061026203899999</v>
      </c>
      <c r="AC36" s="12" t="s">
        <v>36</v>
      </c>
      <c r="AD36">
        <f t="shared" si="8"/>
        <v>1.0825202002000001</v>
      </c>
      <c r="AE36">
        <f t="shared" si="9"/>
        <v>2.6061026203899999E-2</v>
      </c>
      <c r="AF36">
        <f t="shared" si="10"/>
        <v>3.0554340104808105E-4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49</v>
      </c>
      <c r="F37" s="11">
        <v>24.5</v>
      </c>
      <c r="G37" s="11">
        <v>2.4500000000000001E-2</v>
      </c>
      <c r="H37" s="11">
        <v>0</v>
      </c>
      <c r="I37" s="11">
        <v>1145.8060302700001</v>
      </c>
      <c r="J37" s="11">
        <v>998.99753119000002</v>
      </c>
      <c r="K37" s="11">
        <v>224.22782280999999</v>
      </c>
      <c r="L37" s="12" t="s">
        <v>61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49</v>
      </c>
      <c r="W37" s="11">
        <v>24.5</v>
      </c>
      <c r="X37" s="11">
        <v>2.4500000000000001E-2</v>
      </c>
      <c r="Y37" s="11">
        <v>0</v>
      </c>
      <c r="Z37" s="11">
        <v>1214.5272216799999</v>
      </c>
      <c r="AA37" s="11">
        <v>1000.3719934</v>
      </c>
      <c r="AB37" s="11">
        <v>266.224103587</v>
      </c>
      <c r="AC37" s="12" t="s">
        <v>61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47</v>
      </c>
      <c r="F38" s="11">
        <v>23.5</v>
      </c>
      <c r="G38" s="11">
        <v>2.35E-2</v>
      </c>
      <c r="H38" s="11">
        <v>599.22277831999997</v>
      </c>
      <c r="I38" s="11">
        <v>1038.2419433600001</v>
      </c>
      <c r="J38" s="11">
        <v>881.39946860500004</v>
      </c>
      <c r="K38" s="11">
        <v>100.918877487</v>
      </c>
      <c r="L38" s="12" t="s">
        <v>61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47</v>
      </c>
      <c r="W38" s="11">
        <v>23.5</v>
      </c>
      <c r="X38" s="11">
        <v>2.35E-2</v>
      </c>
      <c r="Y38" s="11">
        <v>498.61975097700002</v>
      </c>
      <c r="Z38" s="11">
        <v>1025.6981201200001</v>
      </c>
      <c r="AA38" s="11">
        <v>887.00890204200005</v>
      </c>
      <c r="AB38" s="11">
        <v>94.650007794100006</v>
      </c>
      <c r="AC38" s="12" t="s">
        <v>61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1146.0485839800001</v>
      </c>
      <c r="J39" s="11">
        <v>972.95483996799999</v>
      </c>
      <c r="K39" s="11">
        <v>205.878941846</v>
      </c>
      <c r="L39" s="12" t="s">
        <v>61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259.24407959000001</v>
      </c>
      <c r="Z39" s="11">
        <v>1207.6765136700001</v>
      </c>
      <c r="AA39" s="11">
        <v>949.02244238799994</v>
      </c>
      <c r="AB39" s="11">
        <v>172.30074460599999</v>
      </c>
      <c r="AC39" s="12" t="s">
        <v>61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929</v>
      </c>
      <c r="F60" s="11">
        <v>464.5</v>
      </c>
      <c r="G60" s="11">
        <v>0.46450000000000002</v>
      </c>
      <c r="H60" s="11">
        <v>1471.8875732399999</v>
      </c>
      <c r="I60" s="11">
        <v>39740.9648438</v>
      </c>
      <c r="J60" s="11">
        <v>8480.9135086499991</v>
      </c>
      <c r="K60" s="13">
        <v>4910.9255133799998</v>
      </c>
      <c r="O60">
        <f t="shared" ref="O60:O88" si="12">J60/P$60</f>
        <v>1.1313865256835856</v>
      </c>
      <c r="P60">
        <f>K$60/(SQRT(2-(PI()/2)))</f>
        <v>7496.0354539540031</v>
      </c>
      <c r="T60" s="1"/>
      <c r="U60" s="11">
        <v>1</v>
      </c>
      <c r="V60" s="11">
        <v>929</v>
      </c>
      <c r="W60" s="11">
        <v>464.5</v>
      </c>
      <c r="X60" s="11">
        <v>0.46450000000000002</v>
      </c>
      <c r="Y60" s="11">
        <v>732.34509277300003</v>
      </c>
      <c r="Z60" s="11">
        <v>37837.828125</v>
      </c>
      <c r="AA60" s="11">
        <v>8491.7342813100004</v>
      </c>
      <c r="AB60" s="11">
        <v>4796.1017446300002</v>
      </c>
      <c r="AF60">
        <f>AA60/AG$60</f>
        <v>1.1599512129836924</v>
      </c>
      <c r="AG60">
        <f>AB$60/(SQRT(2-(PI()/2)))</f>
        <v>7320.7684825528813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50</v>
      </c>
      <c r="F61" s="11">
        <v>25</v>
      </c>
      <c r="G61" s="11">
        <v>2.5000000000000001E-2</v>
      </c>
      <c r="H61" s="11">
        <v>383917.34375</v>
      </c>
      <c r="I61" s="11">
        <v>576489.3125</v>
      </c>
      <c r="J61" s="11">
        <v>476960.25</v>
      </c>
      <c r="K61" s="13">
        <v>39152.9374407</v>
      </c>
      <c r="O61">
        <f t="shared" si="12"/>
        <v>63.628334328169885</v>
      </c>
      <c r="T61" s="1"/>
      <c r="U61" s="11">
        <v>2</v>
      </c>
      <c r="V61" s="11">
        <v>50</v>
      </c>
      <c r="W61" s="11">
        <v>25</v>
      </c>
      <c r="X61" s="11">
        <v>2.5000000000000001E-2</v>
      </c>
      <c r="Y61" s="11">
        <v>389851.6875</v>
      </c>
      <c r="Z61" s="11">
        <v>554385.25</v>
      </c>
      <c r="AA61" s="11">
        <v>472631.10187499999</v>
      </c>
      <c r="AB61" s="11">
        <v>35148.596520400002</v>
      </c>
      <c r="AF61">
        <f t="shared" ref="AF61:AF88" si="14">AA61/AG$60</f>
        <v>64.56031262310664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49</v>
      </c>
      <c r="F62" s="11">
        <v>24.5</v>
      </c>
      <c r="G62" s="11">
        <v>2.4500000000000001E-2</v>
      </c>
      <c r="H62" s="11">
        <v>436905.28125</v>
      </c>
      <c r="I62" s="11">
        <v>585075.3125</v>
      </c>
      <c r="J62" s="11">
        <v>508101.58290799998</v>
      </c>
      <c r="K62" s="13">
        <v>33724.036344100001</v>
      </c>
      <c r="O62">
        <f t="shared" si="12"/>
        <v>67.78270807670566</v>
      </c>
      <c r="T62" s="1"/>
      <c r="U62" s="11">
        <v>3</v>
      </c>
      <c r="V62" s="11">
        <v>49</v>
      </c>
      <c r="W62" s="11">
        <v>24.5</v>
      </c>
      <c r="X62" s="11">
        <v>2.4500000000000001E-2</v>
      </c>
      <c r="Y62" s="11">
        <v>439162.9375</v>
      </c>
      <c r="Z62" s="11">
        <v>582214.3125</v>
      </c>
      <c r="AA62" s="11">
        <v>504491.09693900001</v>
      </c>
      <c r="AB62" s="11">
        <v>32758.015093800001</v>
      </c>
      <c r="AF62">
        <f t="shared" si="14"/>
        <v>68.912314074857207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52</v>
      </c>
      <c r="F63" s="11">
        <v>26</v>
      </c>
      <c r="G63" s="11">
        <v>2.5999999999999999E-2</v>
      </c>
      <c r="H63" s="11">
        <v>444755.34375</v>
      </c>
      <c r="I63" s="11">
        <v>606172.375</v>
      </c>
      <c r="J63" s="11">
        <v>524775.07872600004</v>
      </c>
      <c r="K63" s="13">
        <v>32825.818701999997</v>
      </c>
      <c r="O63">
        <f t="shared" si="12"/>
        <v>70.0070166355993</v>
      </c>
      <c r="T63" s="1"/>
      <c r="U63" s="11">
        <v>4</v>
      </c>
      <c r="V63" s="11">
        <v>52</v>
      </c>
      <c r="W63" s="11">
        <v>26</v>
      </c>
      <c r="X63" s="11">
        <v>2.5999999999999999E-2</v>
      </c>
      <c r="Y63" s="11">
        <v>435501.21875</v>
      </c>
      <c r="Z63" s="11">
        <v>604672.9375</v>
      </c>
      <c r="AA63" s="11">
        <v>519246.74398999999</v>
      </c>
      <c r="AB63" s="11">
        <v>32292.094767300001</v>
      </c>
      <c r="AF63">
        <f t="shared" si="14"/>
        <v>70.927901248002513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47</v>
      </c>
      <c r="F64" s="11">
        <v>23.5</v>
      </c>
      <c r="G64" s="11">
        <v>2.35E-2</v>
      </c>
      <c r="H64" s="11">
        <v>471494.625</v>
      </c>
      <c r="I64" s="11">
        <v>633156.9375</v>
      </c>
      <c r="J64" s="11">
        <v>544979.40359</v>
      </c>
      <c r="K64" s="13">
        <v>36040.334087000003</v>
      </c>
      <c r="O64">
        <f t="shared" si="12"/>
        <v>72.702351387963972</v>
      </c>
      <c r="T64" s="1"/>
      <c r="U64" s="11">
        <v>5</v>
      </c>
      <c r="V64" s="11">
        <v>47</v>
      </c>
      <c r="W64" s="11">
        <v>23.5</v>
      </c>
      <c r="X64" s="11">
        <v>2.35E-2</v>
      </c>
      <c r="Y64" s="11">
        <v>458203.90625</v>
      </c>
      <c r="Z64" s="11">
        <v>619319.8125</v>
      </c>
      <c r="AA64" s="11">
        <v>538045.09773899999</v>
      </c>
      <c r="AB64" s="11">
        <v>35436.893972400001</v>
      </c>
      <c r="AF64">
        <f t="shared" si="14"/>
        <v>73.495712782242521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446717.875</v>
      </c>
      <c r="I65" s="11">
        <v>636591.375</v>
      </c>
      <c r="J65" s="11">
        <v>559865.61335799994</v>
      </c>
      <c r="K65" s="13">
        <v>38579.602066599997</v>
      </c>
      <c r="O65">
        <f t="shared" si="12"/>
        <v>74.688229104183662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446730.5</v>
      </c>
      <c r="Z65" s="11">
        <v>627375.625</v>
      </c>
      <c r="AA65" s="11">
        <v>557563.50673999998</v>
      </c>
      <c r="AB65" s="11">
        <v>37642.396655600001</v>
      </c>
      <c r="AF65">
        <f t="shared" si="14"/>
        <v>76.161882194308617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500441.75</v>
      </c>
      <c r="I66" s="11">
        <v>652046.1875</v>
      </c>
      <c r="J66" s="11">
        <v>577186.74693599995</v>
      </c>
      <c r="K66" s="13">
        <v>37459.867600600002</v>
      </c>
      <c r="O66">
        <f t="shared" si="12"/>
        <v>76.998935034591639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510932.75</v>
      </c>
      <c r="Z66" s="11">
        <v>641534.3125</v>
      </c>
      <c r="AA66" s="11">
        <v>573182.07414200006</v>
      </c>
      <c r="AB66" s="11">
        <v>35677.889814000002</v>
      </c>
      <c r="AF66">
        <f t="shared" si="14"/>
        <v>78.295342286541114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49</v>
      </c>
      <c r="F67" s="11">
        <v>24.5</v>
      </c>
      <c r="G67" s="11">
        <v>2.4500000000000001E-2</v>
      </c>
      <c r="H67" s="11">
        <v>514179.375</v>
      </c>
      <c r="I67" s="11">
        <v>667746.3125</v>
      </c>
      <c r="J67" s="11">
        <v>583167.84757700004</v>
      </c>
      <c r="K67" s="13">
        <v>39452.459207200001</v>
      </c>
      <c r="O67">
        <f t="shared" si="12"/>
        <v>77.796836895880887</v>
      </c>
      <c r="T67" s="1"/>
      <c r="U67" s="11">
        <v>8</v>
      </c>
      <c r="V67" s="11">
        <v>49</v>
      </c>
      <c r="W67" s="11">
        <v>24.5</v>
      </c>
      <c r="X67" s="11">
        <v>2.4500000000000001E-2</v>
      </c>
      <c r="Y67" s="11">
        <v>507026.90625</v>
      </c>
      <c r="Z67" s="11">
        <v>666922.25</v>
      </c>
      <c r="AA67" s="11">
        <v>580435.78316300001</v>
      </c>
      <c r="AB67" s="11">
        <v>39779.607403299997</v>
      </c>
      <c r="AF67">
        <f t="shared" si="14"/>
        <v>79.286182119584225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49</v>
      </c>
      <c r="F68" s="11">
        <v>24.5</v>
      </c>
      <c r="G68" s="11">
        <v>2.4500000000000001E-2</v>
      </c>
      <c r="H68" s="11">
        <v>509763.71875</v>
      </c>
      <c r="I68" s="11">
        <v>650329</v>
      </c>
      <c r="J68" s="11">
        <v>582011.36479599995</v>
      </c>
      <c r="K68" s="13">
        <v>38141.129727400003</v>
      </c>
      <c r="O68" s="6">
        <f t="shared" si="12"/>
        <v>77.64255763878505</v>
      </c>
      <c r="T68" s="1"/>
      <c r="U68" s="11">
        <v>9</v>
      </c>
      <c r="V68" s="11">
        <v>49</v>
      </c>
      <c r="W68" s="11">
        <v>24.5</v>
      </c>
      <c r="X68" s="11">
        <v>2.4500000000000001E-2</v>
      </c>
      <c r="Y68" s="11">
        <v>504829.875</v>
      </c>
      <c r="Z68" s="11">
        <v>641290.1875</v>
      </c>
      <c r="AA68" s="11">
        <v>577287.19324000005</v>
      </c>
      <c r="AB68" s="11">
        <v>37340.250467099999</v>
      </c>
      <c r="AF68" s="6">
        <f t="shared" si="14"/>
        <v>78.856092036759748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50</v>
      </c>
      <c r="F69" s="11">
        <v>25</v>
      </c>
      <c r="G69" s="11">
        <v>2.5000000000000001E-2</v>
      </c>
      <c r="H69" s="11">
        <v>500687.0625</v>
      </c>
      <c r="I69" s="11">
        <v>659896.25</v>
      </c>
      <c r="J69" s="11">
        <v>585958.42500000005</v>
      </c>
      <c r="K69" s="13">
        <v>34953.636648400003</v>
      </c>
      <c r="O69" s="6">
        <f t="shared" si="12"/>
        <v>78.169110671817748</v>
      </c>
      <c r="T69" s="1"/>
      <c r="U69" s="11">
        <v>10</v>
      </c>
      <c r="V69" s="11">
        <v>50</v>
      </c>
      <c r="W69" s="11">
        <v>25</v>
      </c>
      <c r="X69" s="11">
        <v>2.5000000000000001E-2</v>
      </c>
      <c r="Y69" s="11">
        <v>506294.5625</v>
      </c>
      <c r="Z69" s="11">
        <v>656181.1875</v>
      </c>
      <c r="AA69" s="11">
        <v>583493.49750000006</v>
      </c>
      <c r="AB69" s="11">
        <v>34516.9675862</v>
      </c>
      <c r="AF69" s="6">
        <f t="shared" si="14"/>
        <v>79.703858808074969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509763.71875</v>
      </c>
      <c r="I70" s="11">
        <v>680257.375</v>
      </c>
      <c r="J70" s="11">
        <v>591757.66562500002</v>
      </c>
      <c r="K70" s="13">
        <v>43342.349642399997</v>
      </c>
      <c r="O70" s="6">
        <f t="shared" si="12"/>
        <v>78.942751706551775</v>
      </c>
      <c r="T70" s="1"/>
      <c r="U70" s="11">
        <v>11</v>
      </c>
      <c r="V70" s="11">
        <v>50</v>
      </c>
      <c r="W70" s="11">
        <v>25</v>
      </c>
      <c r="X70" s="11">
        <v>2.5000000000000001E-2</v>
      </c>
      <c r="Y70" s="11">
        <v>504585.75</v>
      </c>
      <c r="Z70" s="11">
        <v>678639.75</v>
      </c>
      <c r="AA70" s="11">
        <v>587638.57187500002</v>
      </c>
      <c r="AB70" s="11">
        <v>43515.410529799999</v>
      </c>
      <c r="AF70" s="6">
        <f t="shared" si="14"/>
        <v>80.27006635648722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52</v>
      </c>
      <c r="F71" s="11">
        <v>26</v>
      </c>
      <c r="G71" s="11">
        <v>2.5999999999999999E-2</v>
      </c>
      <c r="H71" s="11">
        <v>493818.28125</v>
      </c>
      <c r="I71" s="11">
        <v>653272.75</v>
      </c>
      <c r="J71" s="11">
        <v>578951.86237999995</v>
      </c>
      <c r="K71" s="13">
        <v>43725.915014999999</v>
      </c>
      <c r="O71" s="6">
        <f t="shared" si="12"/>
        <v>77.234408233036689</v>
      </c>
      <c r="T71" s="1"/>
      <c r="U71" s="11">
        <v>12</v>
      </c>
      <c r="V71" s="11">
        <v>52</v>
      </c>
      <c r="W71" s="11">
        <v>26</v>
      </c>
      <c r="X71" s="11">
        <v>2.5999999999999999E-2</v>
      </c>
      <c r="Y71" s="11">
        <v>493356.46875</v>
      </c>
      <c r="Z71" s="11">
        <v>651054.75</v>
      </c>
      <c r="AA71" s="11">
        <v>575524.64543300006</v>
      </c>
      <c r="AB71" s="11">
        <v>43667.799442199997</v>
      </c>
      <c r="AF71" s="6">
        <f t="shared" si="14"/>
        <v>78.615332093155402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50</v>
      </c>
      <c r="F72" s="11">
        <v>25</v>
      </c>
      <c r="G72" s="11">
        <v>2.5000000000000001E-2</v>
      </c>
      <c r="H72" s="11">
        <v>498724.5625</v>
      </c>
      <c r="I72" s="11">
        <v>632911.625</v>
      </c>
      <c r="J72" s="11">
        <v>569605.75375000003</v>
      </c>
      <c r="K72" s="13">
        <v>39243.461154999997</v>
      </c>
      <c r="O72" s="6">
        <f t="shared" si="12"/>
        <v>75.987601345928113</v>
      </c>
      <c r="T72" s="1"/>
      <c r="U72" s="11">
        <v>13</v>
      </c>
      <c r="V72" s="11">
        <v>50</v>
      </c>
      <c r="W72" s="11">
        <v>25</v>
      </c>
      <c r="X72" s="11">
        <v>2.5000000000000001E-2</v>
      </c>
      <c r="Y72" s="11">
        <v>498482.875</v>
      </c>
      <c r="Z72" s="11">
        <v>630549.125</v>
      </c>
      <c r="AA72" s="11">
        <v>568719.65874999994</v>
      </c>
      <c r="AB72" s="11">
        <v>39250.980279299998</v>
      </c>
      <c r="AF72" s="6">
        <f t="shared" si="14"/>
        <v>77.685786691027459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502649.59375</v>
      </c>
      <c r="I73" s="11">
        <v>646649.25</v>
      </c>
      <c r="J73" s="11">
        <v>574224.84254800004</v>
      </c>
      <c r="K73" s="13">
        <v>34109.109668999998</v>
      </c>
      <c r="O73" s="6">
        <f t="shared" si="12"/>
        <v>76.603805581670287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502388.71875</v>
      </c>
      <c r="Z73" s="11">
        <v>641534.3125</v>
      </c>
      <c r="AA73" s="11">
        <v>570632.95372600004</v>
      </c>
      <c r="AB73" s="11">
        <v>34010.301977800002</v>
      </c>
      <c r="AF73" s="6">
        <f t="shared" si="14"/>
        <v>77.947138348378729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49</v>
      </c>
      <c r="F74" s="11">
        <v>24.5</v>
      </c>
      <c r="G74" s="11">
        <v>2.4500000000000001E-2</v>
      </c>
      <c r="H74" s="11">
        <v>502158.96875</v>
      </c>
      <c r="I74" s="11">
        <v>635119.5</v>
      </c>
      <c r="J74" s="11">
        <v>575407.89795899997</v>
      </c>
      <c r="K74" s="13">
        <v>33578.161783199997</v>
      </c>
      <c r="O74" s="6">
        <f t="shared" si="12"/>
        <v>76.761629729950684</v>
      </c>
      <c r="T74" s="1"/>
      <c r="U74" s="11">
        <v>15</v>
      </c>
      <c r="V74" s="11">
        <v>49</v>
      </c>
      <c r="W74" s="11">
        <v>24.5</v>
      </c>
      <c r="X74" s="11">
        <v>2.4500000000000001E-2</v>
      </c>
      <c r="Y74" s="11">
        <v>498238.78125</v>
      </c>
      <c r="Z74" s="11">
        <v>634943.1875</v>
      </c>
      <c r="AA74" s="11">
        <v>573361.42602000001</v>
      </c>
      <c r="AB74" s="11">
        <v>34683.9100635</v>
      </c>
      <c r="AF74" s="6">
        <f t="shared" si="14"/>
        <v>78.319841337211471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51</v>
      </c>
      <c r="F75" s="11">
        <v>25.5</v>
      </c>
      <c r="G75" s="11">
        <v>2.5499999999999998E-2</v>
      </c>
      <c r="H75" s="11">
        <v>508782.46875</v>
      </c>
      <c r="I75" s="11">
        <v>633647.5625</v>
      </c>
      <c r="J75" s="11">
        <v>573410.82659299998</v>
      </c>
      <c r="K75" s="13">
        <v>30388.657313</v>
      </c>
      <c r="O75" s="6">
        <f t="shared" si="12"/>
        <v>76.495212718149261</v>
      </c>
      <c r="T75" s="1"/>
      <c r="U75" s="11">
        <v>16</v>
      </c>
      <c r="V75" s="11">
        <v>51</v>
      </c>
      <c r="W75" s="11">
        <v>25.5</v>
      </c>
      <c r="X75" s="11">
        <v>2.5499999999999998E-2</v>
      </c>
      <c r="Y75" s="11">
        <v>508491.59375</v>
      </c>
      <c r="Z75" s="11">
        <v>624690.375</v>
      </c>
      <c r="AA75" s="11">
        <v>567203.65808800003</v>
      </c>
      <c r="AB75" s="11">
        <v>30051.0421518</v>
      </c>
      <c r="AF75" s="6">
        <f t="shared" si="14"/>
        <v>77.478704515759532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47</v>
      </c>
      <c r="F76" s="11">
        <v>23.5</v>
      </c>
      <c r="G76" s="11">
        <v>2.35E-2</v>
      </c>
      <c r="H76" s="11">
        <v>489402.59375</v>
      </c>
      <c r="I76" s="11">
        <v>610833.3125</v>
      </c>
      <c r="J76" s="11">
        <v>559578.23204799998</v>
      </c>
      <c r="K76" s="13">
        <v>35010.640086899999</v>
      </c>
      <c r="O76" s="6">
        <f t="shared" si="12"/>
        <v>74.649891330601179</v>
      </c>
      <c r="T76" s="1"/>
      <c r="U76" s="11">
        <v>17</v>
      </c>
      <c r="V76" s="11">
        <v>47</v>
      </c>
      <c r="W76" s="11">
        <v>23.5</v>
      </c>
      <c r="X76" s="11">
        <v>2.35E-2</v>
      </c>
      <c r="Y76" s="11">
        <v>487741.8125</v>
      </c>
      <c r="Z76" s="11">
        <v>607602.3125</v>
      </c>
      <c r="AA76" s="11">
        <v>556966.61170200002</v>
      </c>
      <c r="AB76" s="11">
        <v>34745.401818300001</v>
      </c>
      <c r="AF76" s="6">
        <f t="shared" si="14"/>
        <v>76.080347716142484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47</v>
      </c>
      <c r="F77" s="11">
        <v>23.5</v>
      </c>
      <c r="G77" s="11">
        <v>2.35E-2</v>
      </c>
      <c r="H77" s="11">
        <v>497252.65625</v>
      </c>
      <c r="I77" s="11">
        <v>615003.6875</v>
      </c>
      <c r="J77" s="11">
        <v>558878.82446799998</v>
      </c>
      <c r="K77" s="13">
        <v>33461.802121100001</v>
      </c>
      <c r="O77" s="6">
        <f t="shared" si="12"/>
        <v>74.556587665711078</v>
      </c>
      <c r="T77" s="1"/>
      <c r="U77" s="11">
        <v>18</v>
      </c>
      <c r="V77" s="11">
        <v>47</v>
      </c>
      <c r="W77" s="11">
        <v>23.5</v>
      </c>
      <c r="X77" s="11">
        <v>2.35E-2</v>
      </c>
      <c r="Y77" s="11">
        <v>488962.40625</v>
      </c>
      <c r="Z77" s="11">
        <v>615902.1875</v>
      </c>
      <c r="AA77" s="11">
        <v>555912.23470699997</v>
      </c>
      <c r="AB77" s="11">
        <v>33909.395485000001</v>
      </c>
      <c r="AF77" s="6">
        <f t="shared" si="14"/>
        <v>75.936322263416741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48</v>
      </c>
      <c r="F78" s="11">
        <v>24</v>
      </c>
      <c r="G78" s="11">
        <v>2.4E-2</v>
      </c>
      <c r="H78" s="11">
        <v>469286.8125</v>
      </c>
      <c r="I78" s="11">
        <v>665047.875</v>
      </c>
      <c r="J78" s="11">
        <v>560692.04231799999</v>
      </c>
      <c r="K78" s="13">
        <v>42917.857577499999</v>
      </c>
      <c r="O78" s="6">
        <f t="shared" si="12"/>
        <v>74.798477910379489</v>
      </c>
      <c r="T78" s="1"/>
      <c r="U78" s="11">
        <v>19</v>
      </c>
      <c r="V78" s="11">
        <v>48</v>
      </c>
      <c r="W78" s="11">
        <v>24</v>
      </c>
      <c r="X78" s="11">
        <v>2.4E-2</v>
      </c>
      <c r="Y78" s="11">
        <v>461621.5</v>
      </c>
      <c r="Z78" s="11">
        <v>654960.625</v>
      </c>
      <c r="AA78" s="11">
        <v>556505.96940099995</v>
      </c>
      <c r="AB78" s="11">
        <v>41943.586723</v>
      </c>
      <c r="AF78" s="6">
        <f t="shared" si="14"/>
        <v>76.017425045920376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52</v>
      </c>
      <c r="F79" s="11">
        <v>26</v>
      </c>
      <c r="G79" s="11">
        <v>2.5999999999999999E-2</v>
      </c>
      <c r="H79" s="11">
        <v>481797.84375</v>
      </c>
      <c r="I79" s="11">
        <v>612550.5</v>
      </c>
      <c r="J79" s="11">
        <v>550014.18028800003</v>
      </c>
      <c r="K79" s="13">
        <v>36472.254626200003</v>
      </c>
      <c r="O79" s="6">
        <f t="shared" si="12"/>
        <v>73.374009990558278</v>
      </c>
      <c r="T79" s="1"/>
      <c r="U79" s="11">
        <v>20</v>
      </c>
      <c r="V79" s="11">
        <v>52</v>
      </c>
      <c r="W79" s="11">
        <v>26</v>
      </c>
      <c r="X79" s="11">
        <v>2.5999999999999999E-2</v>
      </c>
      <c r="Y79" s="11">
        <v>486765.375</v>
      </c>
      <c r="Z79" s="11">
        <v>614437.5</v>
      </c>
      <c r="AA79" s="11">
        <v>548052.31550499995</v>
      </c>
      <c r="AB79" s="11">
        <v>35285.9813775</v>
      </c>
      <c r="AF79" s="6">
        <f t="shared" si="14"/>
        <v>74.862675525272778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476155.625</v>
      </c>
      <c r="I80" s="11">
        <v>618928.6875</v>
      </c>
      <c r="J80" s="11">
        <v>541154.16312499996</v>
      </c>
      <c r="K80" s="13">
        <v>39788.6462226</v>
      </c>
      <c r="O80" s="6">
        <f t="shared" si="12"/>
        <v>72.192049577293872</v>
      </c>
      <c r="T80" s="1"/>
      <c r="U80" s="11">
        <v>21</v>
      </c>
      <c r="V80" s="11">
        <v>50</v>
      </c>
      <c r="W80" s="11">
        <v>25</v>
      </c>
      <c r="X80" s="11">
        <v>2.5000000000000001E-2</v>
      </c>
      <c r="Y80" s="11">
        <v>464306.78125</v>
      </c>
      <c r="Z80" s="11">
        <v>622981.5625</v>
      </c>
      <c r="AA80" s="11">
        <v>534851.135625</v>
      </c>
      <c r="AB80" s="11">
        <v>39792.982294399997</v>
      </c>
      <c r="AF80" s="6">
        <f t="shared" si="14"/>
        <v>73.059424963332262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465607.09375</v>
      </c>
      <c r="I81" s="11">
        <v>609361.4375</v>
      </c>
      <c r="J81" s="11">
        <v>536964.19625000004</v>
      </c>
      <c r="K81" s="13">
        <v>36762.112440099998</v>
      </c>
      <c r="O81" s="6">
        <f t="shared" si="12"/>
        <v>71.633091858812193</v>
      </c>
      <c r="T81" s="1"/>
      <c r="U81" s="11">
        <v>22</v>
      </c>
      <c r="V81" s="11">
        <v>50</v>
      </c>
      <c r="W81" s="11">
        <v>25</v>
      </c>
      <c r="X81" s="11">
        <v>2.5000000000000001E-2</v>
      </c>
      <c r="Y81" s="11">
        <v>463574.4375</v>
      </c>
      <c r="Z81" s="11">
        <v>599546.5</v>
      </c>
      <c r="AA81" s="11">
        <v>534753.49312500004</v>
      </c>
      <c r="AB81" s="11">
        <v>36384.692143699998</v>
      </c>
      <c r="AF81" s="6">
        <f t="shared" si="14"/>
        <v>73.046087224236601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52</v>
      </c>
      <c r="F82" s="11">
        <v>26</v>
      </c>
      <c r="G82" s="11">
        <v>2.5999999999999999E-2</v>
      </c>
      <c r="H82" s="11">
        <v>442792.84375</v>
      </c>
      <c r="I82" s="11">
        <v>613041.125</v>
      </c>
      <c r="J82" s="11">
        <v>529761.57151399995</v>
      </c>
      <c r="K82" s="13">
        <v>39272.645389999998</v>
      </c>
      <c r="O82" s="6">
        <f t="shared" si="12"/>
        <v>70.672233978637564</v>
      </c>
      <c r="T82" s="1"/>
      <c r="U82" s="11">
        <v>23</v>
      </c>
      <c r="V82" s="11">
        <v>52</v>
      </c>
      <c r="W82" s="11">
        <v>26</v>
      </c>
      <c r="X82" s="11">
        <v>2.5999999999999999E-2</v>
      </c>
      <c r="Y82" s="11">
        <v>445021.6875</v>
      </c>
      <c r="Z82" s="11">
        <v>599302.375</v>
      </c>
      <c r="AA82" s="11">
        <v>526640.61358200002</v>
      </c>
      <c r="AB82" s="11">
        <v>37932.531380200002</v>
      </c>
      <c r="AF82" s="6">
        <f t="shared" si="14"/>
        <v>71.937886690052949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52</v>
      </c>
      <c r="F83" s="11">
        <v>26</v>
      </c>
      <c r="G83" s="11">
        <v>2.5999999999999999E-2</v>
      </c>
      <c r="H83" s="11">
        <v>445491.28125</v>
      </c>
      <c r="I83" s="11">
        <v>607644.25</v>
      </c>
      <c r="J83" s="11">
        <v>532323.22115400003</v>
      </c>
      <c r="K83" s="13">
        <v>36612.8180355</v>
      </c>
      <c r="O83" s="6">
        <f t="shared" si="12"/>
        <v>71.013967906623307</v>
      </c>
      <c r="T83" s="1"/>
      <c r="U83" s="11">
        <v>24</v>
      </c>
      <c r="V83" s="11">
        <v>52</v>
      </c>
      <c r="W83" s="11">
        <v>26</v>
      </c>
      <c r="X83" s="11">
        <v>2.5999999999999999E-2</v>
      </c>
      <c r="Y83" s="11">
        <v>440383.5</v>
      </c>
      <c r="Z83" s="11">
        <v>607846.4375</v>
      </c>
      <c r="AA83" s="11">
        <v>528485.554688</v>
      </c>
      <c r="AB83" s="11">
        <v>37376.927019700001</v>
      </c>
      <c r="AF83" s="6">
        <f t="shared" si="14"/>
        <v>72.189901367254791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49</v>
      </c>
      <c r="F84" s="11">
        <v>24.5</v>
      </c>
      <c r="G84" s="11">
        <v>2.4500000000000001E-2</v>
      </c>
      <c r="H84" s="11">
        <v>471739.9375</v>
      </c>
      <c r="I84" s="11">
        <v>630703.8125</v>
      </c>
      <c r="J84" s="11">
        <v>540012.50637800002</v>
      </c>
      <c r="K84" s="13">
        <v>41092.8245121</v>
      </c>
      <c r="O84" s="6">
        <f t="shared" si="12"/>
        <v>72.039748170235058</v>
      </c>
      <c r="T84" s="1"/>
      <c r="U84" s="11">
        <v>25</v>
      </c>
      <c r="V84" s="11">
        <v>49</v>
      </c>
      <c r="W84" s="11">
        <v>24.5</v>
      </c>
      <c r="X84" s="11">
        <v>2.4500000000000001E-2</v>
      </c>
      <c r="Y84" s="11">
        <v>473583.15625</v>
      </c>
      <c r="Z84" s="11">
        <v>623713.875</v>
      </c>
      <c r="AA84" s="11">
        <v>537850.165179</v>
      </c>
      <c r="AB84" s="11">
        <v>40340.690839499999</v>
      </c>
      <c r="AF84" s="6">
        <f t="shared" si="14"/>
        <v>73.469085446538003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390786.125</v>
      </c>
      <c r="I85" s="11">
        <v>780345.6875</v>
      </c>
      <c r="J85" s="11">
        <v>567128.07999999996</v>
      </c>
      <c r="K85" s="13">
        <v>111613.549744</v>
      </c>
      <c r="O85" s="6">
        <f t="shared" si="12"/>
        <v>75.657070125095487</v>
      </c>
      <c r="T85" s="1"/>
      <c r="U85" s="11">
        <v>26</v>
      </c>
      <c r="V85" s="11">
        <v>50</v>
      </c>
      <c r="W85" s="11">
        <v>25</v>
      </c>
      <c r="X85" s="11">
        <v>2.5000000000000001E-2</v>
      </c>
      <c r="Y85" s="11">
        <v>376913.59375</v>
      </c>
      <c r="Z85" s="11">
        <v>785806.25</v>
      </c>
      <c r="AA85" s="11">
        <v>563695.76624999999</v>
      </c>
      <c r="AB85" s="11">
        <v>111589.64137500001</v>
      </c>
      <c r="AF85" s="6">
        <f t="shared" si="14"/>
        <v>76.999534624461901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49</v>
      </c>
      <c r="F86" s="11">
        <v>24.5</v>
      </c>
      <c r="G86" s="11">
        <v>2.4500000000000001E-2</v>
      </c>
      <c r="H86" s="11">
        <v>15454.8193359</v>
      </c>
      <c r="I86" s="11">
        <v>1587185.375</v>
      </c>
      <c r="J86" s="11">
        <v>310753.50573999999</v>
      </c>
      <c r="K86" s="13">
        <v>303416.15755300003</v>
      </c>
      <c r="O86" s="6">
        <f t="shared" si="12"/>
        <v>41.455714510539565</v>
      </c>
      <c r="T86" s="1"/>
      <c r="U86" s="11">
        <v>27</v>
      </c>
      <c r="V86" s="11">
        <v>49</v>
      </c>
      <c r="W86" s="11">
        <v>24.5</v>
      </c>
      <c r="X86" s="11">
        <v>2.4500000000000001E-2</v>
      </c>
      <c r="Y86" s="11">
        <v>6835.2207031199996</v>
      </c>
      <c r="Z86" s="11">
        <v>1581133</v>
      </c>
      <c r="AA86" s="11">
        <v>308760.667052</v>
      </c>
      <c r="AB86" s="11">
        <v>303114.729766</v>
      </c>
      <c r="AF86" s="6">
        <f t="shared" si="14"/>
        <v>42.175991193800151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47</v>
      </c>
      <c r="F87" s="11">
        <v>23.5</v>
      </c>
      <c r="G87" s="11">
        <v>2.35E-2</v>
      </c>
      <c r="H87" s="11">
        <v>45137.8828125</v>
      </c>
      <c r="I87" s="11">
        <v>460700.78125</v>
      </c>
      <c r="J87" s="11">
        <v>164741.79471399999</v>
      </c>
      <c r="K87" s="13">
        <v>101081.51495500001</v>
      </c>
      <c r="O87">
        <f t="shared" si="12"/>
        <v>21.977189906045883</v>
      </c>
      <c r="T87" s="1"/>
      <c r="U87" s="11">
        <v>28</v>
      </c>
      <c r="V87" s="11">
        <v>47</v>
      </c>
      <c r="W87" s="11">
        <v>23.5</v>
      </c>
      <c r="X87" s="11">
        <v>2.35E-2</v>
      </c>
      <c r="Y87" s="11">
        <v>40034.8632812</v>
      </c>
      <c r="Z87" s="11">
        <v>451124.5625</v>
      </c>
      <c r="AA87" s="11">
        <v>163162.328125</v>
      </c>
      <c r="AB87" s="11">
        <v>98160.131621199995</v>
      </c>
      <c r="AF87">
        <f t="shared" si="14"/>
        <v>22.287595696251607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14718.875</v>
      </c>
      <c r="I88" s="11">
        <v>338779.4375</v>
      </c>
      <c r="J88" s="11">
        <v>146087.24165099999</v>
      </c>
      <c r="K88" s="13">
        <v>73536.137552300002</v>
      </c>
      <c r="O88">
        <f t="shared" si="12"/>
        <v>19.488600680769459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20017.4316406</v>
      </c>
      <c r="Z88" s="11">
        <v>323208.28125</v>
      </c>
      <c r="AA88" s="11">
        <v>142228.114737</v>
      </c>
      <c r="AB88" s="11">
        <v>70967.6747034</v>
      </c>
      <c r="AF88">
        <f t="shared" si="14"/>
        <v>19.428030687756777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929</v>
      </c>
      <c r="F98" s="11">
        <v>464.5</v>
      </c>
      <c r="G98" s="11">
        <v>0.46450000000000002</v>
      </c>
      <c r="H98" s="11">
        <v>1715.5317382799999</v>
      </c>
      <c r="I98" s="11">
        <v>15011.7480469</v>
      </c>
      <c r="J98" s="11">
        <v>6315.7036700500003</v>
      </c>
      <c r="K98" s="13">
        <v>1808.40576521</v>
      </c>
      <c r="O98">
        <f t="shared" ref="O98:O126" si="42">J98/P$98</f>
        <v>2.2880082024463779</v>
      </c>
      <c r="P98">
        <f>K$98/(SQRT(2-(PI()/2)))</f>
        <v>2760.3500998366794</v>
      </c>
      <c r="T98" s="1"/>
      <c r="U98" s="11">
        <v>1</v>
      </c>
      <c r="V98" s="11">
        <v>929</v>
      </c>
      <c r="W98" s="11">
        <v>464.5</v>
      </c>
      <c r="X98" s="11">
        <v>0.46450000000000002</v>
      </c>
      <c r="Y98" s="11">
        <v>2447.6428222700001</v>
      </c>
      <c r="Z98" s="11">
        <v>13892.6572266</v>
      </c>
      <c r="AA98" s="11">
        <v>6353.5605531800002</v>
      </c>
      <c r="AB98" s="11">
        <v>1723.20357657</v>
      </c>
      <c r="AF98">
        <f>AA98/AG$98</f>
        <v>2.4155292514635103</v>
      </c>
      <c r="AG98">
        <f>AB$98/(SQRT(2-(PI()/2)))</f>
        <v>2630.2975007777418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50</v>
      </c>
      <c r="F99" s="11">
        <v>25</v>
      </c>
      <c r="G99" s="11">
        <v>2.5000000000000001E-2</v>
      </c>
      <c r="H99" s="11">
        <v>48406.125</v>
      </c>
      <c r="I99" s="11">
        <v>73103.6171875</v>
      </c>
      <c r="J99" s="11">
        <v>61337.105859399999</v>
      </c>
      <c r="K99" s="13">
        <v>5401.85703896</v>
      </c>
      <c r="O99">
        <f t="shared" si="42"/>
        <v>22.220770424385336</v>
      </c>
      <c r="T99" s="1"/>
      <c r="U99" s="11">
        <v>2</v>
      </c>
      <c r="V99" s="11">
        <v>50</v>
      </c>
      <c r="W99" s="11">
        <v>25</v>
      </c>
      <c r="X99" s="11">
        <v>2.5000000000000001E-2</v>
      </c>
      <c r="Y99" s="11">
        <v>47825.6289062</v>
      </c>
      <c r="Z99" s="11">
        <v>73159.09375</v>
      </c>
      <c r="AA99" s="11">
        <v>61688.849140600003</v>
      </c>
      <c r="AB99" s="11">
        <v>5654.6575404100004</v>
      </c>
      <c r="AF99">
        <f t="shared" ref="AF99:AF126" si="44">AA99/AG$98</f>
        <v>23.453183194052947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49</v>
      </c>
      <c r="F100" s="11">
        <v>24.5</v>
      </c>
      <c r="G100" s="11">
        <v>2.4500000000000001E-2</v>
      </c>
      <c r="H100" s="11">
        <v>49203.4570312</v>
      </c>
      <c r="I100" s="11">
        <v>74451.6953125</v>
      </c>
      <c r="J100" s="11">
        <v>62934.612484099998</v>
      </c>
      <c r="K100" s="13">
        <v>4658.9096750500003</v>
      </c>
      <c r="O100">
        <f t="shared" si="42"/>
        <v>22.799503761433606</v>
      </c>
      <c r="T100" s="1"/>
      <c r="U100" s="11">
        <v>3</v>
      </c>
      <c r="V100" s="11">
        <v>49</v>
      </c>
      <c r="W100" s="11">
        <v>24.5</v>
      </c>
      <c r="X100" s="11">
        <v>2.4500000000000001E-2</v>
      </c>
      <c r="Y100" s="11">
        <v>49432.9960938</v>
      </c>
      <c r="Z100" s="11">
        <v>69174.6875</v>
      </c>
      <c r="AA100" s="11">
        <v>62285.406967499999</v>
      </c>
      <c r="AB100" s="11">
        <v>4563.4639795200001</v>
      </c>
      <c r="AF100">
        <f t="shared" si="44"/>
        <v>23.679985609644188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52</v>
      </c>
      <c r="F101" s="11">
        <v>26</v>
      </c>
      <c r="G101" s="11">
        <v>2.5999999999999999E-2</v>
      </c>
      <c r="H101" s="11">
        <v>51746.1328125</v>
      </c>
      <c r="I101" s="11">
        <v>74657.984375</v>
      </c>
      <c r="J101" s="11">
        <v>63440.677208499998</v>
      </c>
      <c r="K101" s="13">
        <v>4693.1507512400003</v>
      </c>
      <c r="O101">
        <f t="shared" si="42"/>
        <v>22.982837290187781</v>
      </c>
      <c r="T101" s="1"/>
      <c r="U101" s="11">
        <v>4</v>
      </c>
      <c r="V101" s="11">
        <v>52</v>
      </c>
      <c r="W101" s="11">
        <v>26</v>
      </c>
      <c r="X101" s="11">
        <v>2.5999999999999999E-2</v>
      </c>
      <c r="Y101" s="11">
        <v>50591.4765625</v>
      </c>
      <c r="Z101" s="11">
        <v>73386.953125</v>
      </c>
      <c r="AA101" s="11">
        <v>62736.108774</v>
      </c>
      <c r="AB101" s="11">
        <v>4172.6510010299999</v>
      </c>
      <c r="AF101">
        <f t="shared" si="44"/>
        <v>23.851335735007094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47</v>
      </c>
      <c r="F102" s="11">
        <v>23.5</v>
      </c>
      <c r="G102" s="11">
        <v>2.35E-2</v>
      </c>
      <c r="H102" s="11">
        <v>51382.546875</v>
      </c>
      <c r="I102" s="11">
        <v>72900.21875</v>
      </c>
      <c r="J102" s="11">
        <v>63710.104803900002</v>
      </c>
      <c r="K102" s="13">
        <v>5030.8604225400004</v>
      </c>
      <c r="O102">
        <f t="shared" si="42"/>
        <v>23.080443603030467</v>
      </c>
      <c r="T102" s="1"/>
      <c r="U102" s="11">
        <v>5</v>
      </c>
      <c r="V102" s="11">
        <v>47</v>
      </c>
      <c r="W102" s="11">
        <v>23.5</v>
      </c>
      <c r="X102" s="11">
        <v>2.35E-2</v>
      </c>
      <c r="Y102" s="11">
        <v>49143.515625</v>
      </c>
      <c r="Z102" s="11">
        <v>72245.3984375</v>
      </c>
      <c r="AA102" s="11">
        <v>63348.626745299996</v>
      </c>
      <c r="AB102" s="11">
        <v>4926.4745308499996</v>
      </c>
      <c r="AF102">
        <f>AA102/AG$98</f>
        <v>24.08420596018842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53251.40625</v>
      </c>
      <c r="I103" s="11">
        <v>78309.9296875</v>
      </c>
      <c r="J103" s="11">
        <v>63826.751225499997</v>
      </c>
      <c r="K103" s="13">
        <v>5390.9252677000004</v>
      </c>
      <c r="O103">
        <f t="shared" si="42"/>
        <v>23.12270143895023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46209.4375</v>
      </c>
      <c r="Z103" s="11">
        <v>74002.890625</v>
      </c>
      <c r="AA103" s="11">
        <v>63948.364966300003</v>
      </c>
      <c r="AB103" s="11">
        <v>5641.3906709900002</v>
      </c>
      <c r="AF103">
        <f t="shared" si="44"/>
        <v>24.312217514327326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58144.0234375</v>
      </c>
      <c r="I104" s="11">
        <v>78567.140625</v>
      </c>
      <c r="J104" s="11">
        <v>66467.312576600001</v>
      </c>
      <c r="K104" s="13">
        <v>4924.0874483300004</v>
      </c>
      <c r="O104">
        <f t="shared" si="42"/>
        <v>24.079305223106534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55315.0742188</v>
      </c>
      <c r="Z104" s="11">
        <v>77679.3203125</v>
      </c>
      <c r="AA104" s="11">
        <v>66595.307291699995</v>
      </c>
      <c r="AB104" s="11">
        <v>4990.1439766800004</v>
      </c>
      <c r="AF104">
        <f t="shared" si="44"/>
        <v>25.318545629157427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49</v>
      </c>
      <c r="F105" s="11">
        <v>24.5</v>
      </c>
      <c r="G105" s="11">
        <v>2.4500000000000001E-2</v>
      </c>
      <c r="H105" s="11">
        <v>54067.0234375</v>
      </c>
      <c r="I105" s="11">
        <v>75077.8125</v>
      </c>
      <c r="J105" s="11">
        <v>64500.446109700002</v>
      </c>
      <c r="K105" s="13">
        <v>4816.7697999599995</v>
      </c>
      <c r="O105">
        <f t="shared" si="42"/>
        <v>23.366762829655656</v>
      </c>
      <c r="T105" s="1"/>
      <c r="U105" s="11">
        <v>8</v>
      </c>
      <c r="V105" s="11">
        <v>49</v>
      </c>
      <c r="W105" s="11">
        <v>24.5</v>
      </c>
      <c r="X105" s="11">
        <v>2.4500000000000001E-2</v>
      </c>
      <c r="Y105" s="11">
        <v>54272.5820312</v>
      </c>
      <c r="Z105" s="11">
        <v>74831.4453125</v>
      </c>
      <c r="AA105" s="11">
        <v>65494.600047799999</v>
      </c>
      <c r="AB105" s="11">
        <v>4730.64938901</v>
      </c>
      <c r="AF105">
        <f t="shared" si="44"/>
        <v>24.900073101401713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49</v>
      </c>
      <c r="F106" s="11">
        <v>24.5</v>
      </c>
      <c r="G106" s="11">
        <v>2.4500000000000001E-2</v>
      </c>
      <c r="H106" s="11">
        <v>52408.8789062</v>
      </c>
      <c r="I106" s="11">
        <v>73445.8125</v>
      </c>
      <c r="J106" s="11">
        <v>63760.809869299999</v>
      </c>
      <c r="K106" s="13">
        <v>5174.9642408099999</v>
      </c>
      <c r="O106">
        <f t="shared" si="42"/>
        <v>23.098812673462149</v>
      </c>
      <c r="T106" s="1"/>
      <c r="U106" s="11">
        <v>9</v>
      </c>
      <c r="V106" s="11">
        <v>49</v>
      </c>
      <c r="W106" s="11">
        <v>24.5</v>
      </c>
      <c r="X106" s="11">
        <v>2.4500000000000001E-2</v>
      </c>
      <c r="Y106" s="11">
        <v>54335.1054688</v>
      </c>
      <c r="Z106" s="11">
        <v>72968.34375</v>
      </c>
      <c r="AA106" s="11">
        <v>63459.4704241</v>
      </c>
      <c r="AB106" s="11">
        <v>5062.87429152</v>
      </c>
      <c r="AF106">
        <f t="shared" si="44"/>
        <v>24.126347078737645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50</v>
      </c>
      <c r="F107" s="11">
        <v>25</v>
      </c>
      <c r="G107" s="11">
        <v>2.5000000000000001E-2</v>
      </c>
      <c r="H107" s="11">
        <v>55809.7578125</v>
      </c>
      <c r="I107" s="11">
        <v>73479.03125</v>
      </c>
      <c r="J107" s="11">
        <v>63974.160624999997</v>
      </c>
      <c r="K107" s="13">
        <v>4517.7518077900004</v>
      </c>
      <c r="O107">
        <f t="shared" si="42"/>
        <v>23.176103867688788</v>
      </c>
      <c r="T107" s="1"/>
      <c r="U107" s="11">
        <v>10</v>
      </c>
      <c r="V107" s="11">
        <v>50</v>
      </c>
      <c r="W107" s="11">
        <v>25</v>
      </c>
      <c r="X107" s="11">
        <v>2.5000000000000001E-2</v>
      </c>
      <c r="Y107" s="11">
        <v>53209.203125</v>
      </c>
      <c r="Z107" s="11">
        <v>74726.875</v>
      </c>
      <c r="AA107" s="11">
        <v>64001.252734399997</v>
      </c>
      <c r="AB107" s="11">
        <v>4686.4799997500004</v>
      </c>
      <c r="AF107">
        <f t="shared" si="44"/>
        <v>24.332324657372684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55465.1914062</v>
      </c>
      <c r="I108" s="11">
        <v>78244.375</v>
      </c>
      <c r="J108" s="11">
        <v>64324.541953100001</v>
      </c>
      <c r="K108" s="13">
        <v>5154.6824944800001</v>
      </c>
      <c r="O108">
        <f t="shared" si="42"/>
        <v>23.303037522996039</v>
      </c>
      <c r="T108" s="1"/>
      <c r="U108" s="11">
        <v>11</v>
      </c>
      <c r="V108" s="11">
        <v>50</v>
      </c>
      <c r="W108" s="11">
        <v>25</v>
      </c>
      <c r="X108" s="11">
        <v>2.5000000000000001E-2</v>
      </c>
      <c r="Y108" s="11">
        <v>55187.5546875</v>
      </c>
      <c r="Z108" s="11">
        <v>74889.234375</v>
      </c>
      <c r="AA108" s="11">
        <v>64570.9114844</v>
      </c>
      <c r="AB108" s="11">
        <v>4890.9239150800004</v>
      </c>
      <c r="AF108">
        <f t="shared" si="44"/>
        <v>24.548900443887923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52</v>
      </c>
      <c r="F109" s="11">
        <v>26</v>
      </c>
      <c r="G109" s="11">
        <v>2.5999999999999999E-2</v>
      </c>
      <c r="H109" s="11">
        <v>52350.8671875</v>
      </c>
      <c r="I109" s="11">
        <v>75675.6484375</v>
      </c>
      <c r="J109" s="11">
        <v>63616.830003000003</v>
      </c>
      <c r="K109" s="13">
        <v>5451.8979488100003</v>
      </c>
      <c r="O109">
        <f t="shared" si="42"/>
        <v>23.04665267161727</v>
      </c>
      <c r="T109" s="1"/>
      <c r="U109" s="11">
        <v>12</v>
      </c>
      <c r="V109" s="11">
        <v>52</v>
      </c>
      <c r="W109" s="11">
        <v>26</v>
      </c>
      <c r="X109" s="11">
        <v>2.5999999999999999E-2</v>
      </c>
      <c r="Y109" s="11">
        <v>51047.984375</v>
      </c>
      <c r="Z109" s="11">
        <v>76617.9921875</v>
      </c>
      <c r="AA109" s="11">
        <v>63032.221904999999</v>
      </c>
      <c r="AB109" s="11">
        <v>5838.1292133799998</v>
      </c>
      <c r="AF109">
        <f t="shared" si="44"/>
        <v>23.963913544518164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50</v>
      </c>
      <c r="F110" s="11">
        <v>25</v>
      </c>
      <c r="G110" s="11">
        <v>2.5000000000000001E-2</v>
      </c>
      <c r="H110" s="11">
        <v>49445.7617188</v>
      </c>
      <c r="I110" s="11">
        <v>70145.8359375</v>
      </c>
      <c r="J110" s="11">
        <v>60466.269843800001</v>
      </c>
      <c r="K110" s="13">
        <v>5079.7276534299999</v>
      </c>
      <c r="O110">
        <f t="shared" si="42"/>
        <v>21.905290146846802</v>
      </c>
      <c r="T110" s="1"/>
      <c r="U110" s="11">
        <v>13</v>
      </c>
      <c r="V110" s="11">
        <v>50</v>
      </c>
      <c r="W110" s="11">
        <v>25</v>
      </c>
      <c r="X110" s="11">
        <v>2.5000000000000001E-2</v>
      </c>
      <c r="Y110" s="11">
        <v>52340.3828125</v>
      </c>
      <c r="Z110" s="11">
        <v>70376.5390625</v>
      </c>
      <c r="AA110" s="11">
        <v>61317.618671900003</v>
      </c>
      <c r="AB110" s="11">
        <v>4806.1771378499998</v>
      </c>
      <c r="AF110">
        <f t="shared" si="44"/>
        <v>23.312046889665236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51502.7109375</v>
      </c>
      <c r="I111" s="11">
        <v>72267.8203125</v>
      </c>
      <c r="J111" s="11">
        <v>61800.6074219</v>
      </c>
      <c r="K111" s="13">
        <v>4965.8962518099997</v>
      </c>
      <c r="O111">
        <f t="shared" si="42"/>
        <v>22.388684473595045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54010.3203125</v>
      </c>
      <c r="Z111" s="11">
        <v>69057.578125</v>
      </c>
      <c r="AA111" s="11">
        <v>61760.606520399997</v>
      </c>
      <c r="AB111" s="11">
        <v>4550.3012105500002</v>
      </c>
      <c r="AF111">
        <f t="shared" si="44"/>
        <v>23.480464282895095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49</v>
      </c>
      <c r="F112" s="11">
        <v>24.5</v>
      </c>
      <c r="G112" s="11">
        <v>2.4500000000000001E-2</v>
      </c>
      <c r="H112" s="11">
        <v>49344.0351562</v>
      </c>
      <c r="I112" s="11">
        <v>70703.2578125</v>
      </c>
      <c r="J112" s="11">
        <v>61532.492586100001</v>
      </c>
      <c r="K112" s="13">
        <v>4608.9385607699996</v>
      </c>
      <c r="O112">
        <f t="shared" si="42"/>
        <v>22.291553737962683</v>
      </c>
      <c r="T112" s="1"/>
      <c r="U112" s="11">
        <v>15</v>
      </c>
      <c r="V112" s="11">
        <v>49</v>
      </c>
      <c r="W112" s="11">
        <v>24.5</v>
      </c>
      <c r="X112" s="11">
        <v>2.4500000000000001E-2</v>
      </c>
      <c r="Y112" s="11">
        <v>55127.6601562</v>
      </c>
      <c r="Z112" s="11">
        <v>71517.1171875</v>
      </c>
      <c r="AA112" s="11">
        <v>61894.878587400002</v>
      </c>
      <c r="AB112" s="11">
        <v>4092.0957502199999</v>
      </c>
      <c r="AF112">
        <f t="shared" si="44"/>
        <v>23.531512526282125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51</v>
      </c>
      <c r="F113" s="11">
        <v>25.5</v>
      </c>
      <c r="G113" s="11">
        <v>2.5499999999999998E-2</v>
      </c>
      <c r="H113" s="11">
        <v>53258.1328125</v>
      </c>
      <c r="I113" s="11">
        <v>68521.8125</v>
      </c>
      <c r="J113" s="11">
        <v>60529.447533699997</v>
      </c>
      <c r="K113" s="13">
        <v>3897.1354235399999</v>
      </c>
      <c r="O113">
        <f t="shared" si="42"/>
        <v>21.928177710965475</v>
      </c>
      <c r="T113" s="1"/>
      <c r="U113" s="11">
        <v>16</v>
      </c>
      <c r="V113" s="11">
        <v>51</v>
      </c>
      <c r="W113" s="11">
        <v>25.5</v>
      </c>
      <c r="X113" s="11">
        <v>2.5499999999999998E-2</v>
      </c>
      <c r="Y113" s="11">
        <v>51584.515625</v>
      </c>
      <c r="Z113" s="11">
        <v>70183.4140625</v>
      </c>
      <c r="AA113" s="11">
        <v>61287.3349418</v>
      </c>
      <c r="AB113" s="11">
        <v>4150.75971123</v>
      </c>
      <c r="AF113">
        <f t="shared" si="44"/>
        <v>23.300533465768872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47</v>
      </c>
      <c r="F114" s="11">
        <v>23.5</v>
      </c>
      <c r="G114" s="11">
        <v>2.35E-2</v>
      </c>
      <c r="H114" s="11">
        <v>46181.4960938</v>
      </c>
      <c r="I114" s="11">
        <v>70770.5</v>
      </c>
      <c r="J114" s="11">
        <v>60600.292470100001</v>
      </c>
      <c r="K114" s="13">
        <v>5266.3284110900004</v>
      </c>
      <c r="O114">
        <f t="shared" si="42"/>
        <v>21.953842910609605</v>
      </c>
      <c r="T114" s="1"/>
      <c r="U114" s="11">
        <v>17</v>
      </c>
      <c r="V114" s="11">
        <v>47</v>
      </c>
      <c r="W114" s="11">
        <v>23.5</v>
      </c>
      <c r="X114" s="11">
        <v>2.35E-2</v>
      </c>
      <c r="Y114" s="11">
        <v>51043.0039062</v>
      </c>
      <c r="Z114" s="11">
        <v>72223.71875</v>
      </c>
      <c r="AA114" s="11">
        <v>61311.970412199997</v>
      </c>
      <c r="AB114" s="11">
        <v>4730.8323505500002</v>
      </c>
      <c r="AF114">
        <f t="shared" si="44"/>
        <v>23.309899505311058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47</v>
      </c>
      <c r="F115" s="11">
        <v>23.5</v>
      </c>
      <c r="G115" s="11">
        <v>2.35E-2</v>
      </c>
      <c r="H115" s="11">
        <v>48682.3085938</v>
      </c>
      <c r="I115" s="11">
        <v>71212.53125</v>
      </c>
      <c r="J115" s="11">
        <v>60229.112533200001</v>
      </c>
      <c r="K115" s="13">
        <v>4702.8983032699998</v>
      </c>
      <c r="O115">
        <f t="shared" si="42"/>
        <v>21.81937448324528</v>
      </c>
      <c r="T115" s="1"/>
      <c r="U115" s="11">
        <v>18</v>
      </c>
      <c r="V115" s="11">
        <v>47</v>
      </c>
      <c r="W115" s="11">
        <v>23.5</v>
      </c>
      <c r="X115" s="11">
        <v>2.35E-2</v>
      </c>
      <c r="Y115" s="11">
        <v>51862.9023438</v>
      </c>
      <c r="Z115" s="11">
        <v>70381.9140625</v>
      </c>
      <c r="AA115" s="11">
        <v>61115.8164894</v>
      </c>
      <c r="AB115" s="11">
        <v>4966.3044782500001</v>
      </c>
      <c r="AF115">
        <f t="shared" si="44"/>
        <v>23.235324700467881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48</v>
      </c>
      <c r="F116" s="11">
        <v>24</v>
      </c>
      <c r="G116" s="11">
        <v>2.4E-2</v>
      </c>
      <c r="H116" s="11">
        <v>47830.8671875</v>
      </c>
      <c r="I116" s="11">
        <v>69781.09375</v>
      </c>
      <c r="J116" s="11">
        <v>60697.541259799997</v>
      </c>
      <c r="K116" s="13">
        <v>5142.5475654600004</v>
      </c>
      <c r="O116">
        <f t="shared" si="42"/>
        <v>21.989073510418574</v>
      </c>
      <c r="T116" s="1"/>
      <c r="U116" s="11">
        <v>19</v>
      </c>
      <c r="V116" s="11">
        <v>48</v>
      </c>
      <c r="W116" s="11">
        <v>24</v>
      </c>
      <c r="X116" s="11">
        <v>2.4E-2</v>
      </c>
      <c r="Y116" s="11">
        <v>52025.9023438</v>
      </c>
      <c r="Z116" s="11">
        <v>69417.609375</v>
      </c>
      <c r="AA116" s="11">
        <v>60734.047688799998</v>
      </c>
      <c r="AB116" s="11">
        <v>4620.5263751399998</v>
      </c>
      <c r="AF116">
        <f t="shared" si="44"/>
        <v>23.090181878985856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52</v>
      </c>
      <c r="F117" s="11">
        <v>26</v>
      </c>
      <c r="G117" s="11">
        <v>2.5999999999999999E-2</v>
      </c>
      <c r="H117" s="11">
        <v>50006.375</v>
      </c>
      <c r="I117" s="11">
        <v>69893.3828125</v>
      </c>
      <c r="J117" s="11">
        <v>59939.976487400003</v>
      </c>
      <c r="K117" s="13">
        <v>4722.4150311499998</v>
      </c>
      <c r="O117">
        <f t="shared" si="42"/>
        <v>21.714628333176449</v>
      </c>
      <c r="T117" s="1"/>
      <c r="U117" s="11">
        <v>20</v>
      </c>
      <c r="V117" s="11">
        <v>52</v>
      </c>
      <c r="W117" s="11">
        <v>26</v>
      </c>
      <c r="X117" s="11">
        <v>2.5999999999999999E-2</v>
      </c>
      <c r="Y117" s="11">
        <v>52153.6835938</v>
      </c>
      <c r="Z117" s="11">
        <v>71182.296875</v>
      </c>
      <c r="AA117" s="11">
        <v>59834.664888799998</v>
      </c>
      <c r="AB117" s="11">
        <v>4642.6948516100001</v>
      </c>
      <c r="AF117">
        <f t="shared" si="44"/>
        <v>22.748249911315252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50192.7070312</v>
      </c>
      <c r="I118" s="11">
        <v>66221.9609375</v>
      </c>
      <c r="J118" s="11">
        <v>58633.307812500003</v>
      </c>
      <c r="K118" s="13">
        <v>4597.5908226399997</v>
      </c>
      <c r="O118">
        <f t="shared" si="42"/>
        <v>21.241257699872612</v>
      </c>
      <c r="T118" s="1"/>
      <c r="U118" s="11">
        <v>21</v>
      </c>
      <c r="V118" s="11">
        <v>50</v>
      </c>
      <c r="W118" s="11">
        <v>25</v>
      </c>
      <c r="X118" s="11">
        <v>2.5000000000000001E-2</v>
      </c>
      <c r="Y118" s="11">
        <v>50424.6757812</v>
      </c>
      <c r="Z118" s="11">
        <v>68892.1015625</v>
      </c>
      <c r="AA118" s="11">
        <v>59148.640703099998</v>
      </c>
      <c r="AB118" s="11">
        <v>4833.3904092000002</v>
      </c>
      <c r="AF118">
        <f t="shared" si="44"/>
        <v>22.487433716380213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49549.3945312</v>
      </c>
      <c r="I119" s="11">
        <v>69592.9609375</v>
      </c>
      <c r="J119" s="11">
        <v>59154.092578099997</v>
      </c>
      <c r="K119" s="13">
        <v>5063.86430879</v>
      </c>
      <c r="O119">
        <f t="shared" si="42"/>
        <v>21.429923900450145</v>
      </c>
      <c r="T119" s="1"/>
      <c r="U119" s="11">
        <v>22</v>
      </c>
      <c r="V119" s="11">
        <v>50</v>
      </c>
      <c r="W119" s="11">
        <v>25</v>
      </c>
      <c r="X119" s="11">
        <v>2.5000000000000001E-2</v>
      </c>
      <c r="Y119" s="11">
        <v>48121.8710938</v>
      </c>
      <c r="Z119" s="11">
        <v>73030.796875</v>
      </c>
      <c r="AA119" s="11">
        <v>59151.981015600002</v>
      </c>
      <c r="AB119" s="11">
        <v>5590.84273983</v>
      </c>
      <c r="AF119">
        <f t="shared" si="44"/>
        <v>22.488703653525732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52</v>
      </c>
      <c r="F120" s="11">
        <v>26</v>
      </c>
      <c r="G120" s="11">
        <v>2.5999999999999999E-2</v>
      </c>
      <c r="H120" s="11">
        <v>48306.375</v>
      </c>
      <c r="I120" s="11">
        <v>70065.703125</v>
      </c>
      <c r="J120" s="11">
        <v>59595.492412899999</v>
      </c>
      <c r="K120" s="13">
        <v>5059.30381253</v>
      </c>
      <c r="O120">
        <f t="shared" si="42"/>
        <v>21.589831092956672</v>
      </c>
      <c r="T120" s="1"/>
      <c r="U120" s="11">
        <v>23</v>
      </c>
      <c r="V120" s="11">
        <v>52</v>
      </c>
      <c r="W120" s="11">
        <v>26</v>
      </c>
      <c r="X120" s="11">
        <v>2.5999999999999999E-2</v>
      </c>
      <c r="Y120" s="11">
        <v>49887.28125</v>
      </c>
      <c r="Z120" s="11">
        <v>69072.8046875</v>
      </c>
      <c r="AA120" s="11">
        <v>59806.032752400002</v>
      </c>
      <c r="AB120" s="11">
        <v>4807.3597837899997</v>
      </c>
      <c r="AF120">
        <f t="shared" si="44"/>
        <v>22.737364398786145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52</v>
      </c>
      <c r="F121" s="11">
        <v>26</v>
      </c>
      <c r="G121" s="11">
        <v>2.5999999999999999E-2</v>
      </c>
      <c r="H121" s="11">
        <v>51150.5664062</v>
      </c>
      <c r="I121" s="11">
        <v>69569.75</v>
      </c>
      <c r="J121" s="11">
        <v>60664.756986200002</v>
      </c>
      <c r="K121" s="13">
        <v>4412.2027965099996</v>
      </c>
      <c r="O121">
        <f t="shared" si="42"/>
        <v>21.977196656970914</v>
      </c>
      <c r="T121" s="1"/>
      <c r="U121" s="11">
        <v>24</v>
      </c>
      <c r="V121" s="11">
        <v>52</v>
      </c>
      <c r="W121" s="11">
        <v>26</v>
      </c>
      <c r="X121" s="11">
        <v>2.5999999999999999E-2</v>
      </c>
      <c r="Y121" s="11">
        <v>51818.1171875</v>
      </c>
      <c r="Z121" s="11">
        <v>75912.75</v>
      </c>
      <c r="AA121" s="11">
        <v>60862.792743400001</v>
      </c>
      <c r="AB121" s="11">
        <v>4643.7814484299997</v>
      </c>
      <c r="AF121">
        <f t="shared" si="44"/>
        <v>23.139128834439347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49</v>
      </c>
      <c r="F122" s="11">
        <v>24.5</v>
      </c>
      <c r="G122" s="11">
        <v>2.4500000000000001E-2</v>
      </c>
      <c r="H122" s="11">
        <v>53469.6445312</v>
      </c>
      <c r="I122" s="11">
        <v>72714.640625</v>
      </c>
      <c r="J122" s="11">
        <v>61567.3175223</v>
      </c>
      <c r="K122" s="13">
        <v>5198.6342621200001</v>
      </c>
      <c r="O122">
        <f t="shared" si="42"/>
        <v>22.30416986814199</v>
      </c>
      <c r="T122" s="1"/>
      <c r="U122" s="11">
        <v>25</v>
      </c>
      <c r="V122" s="11">
        <v>49</v>
      </c>
      <c r="W122" s="11">
        <v>24.5</v>
      </c>
      <c r="X122" s="11">
        <v>2.4500000000000001E-2</v>
      </c>
      <c r="Y122" s="11">
        <v>49503.2539062</v>
      </c>
      <c r="Z122" s="11">
        <v>75382.875</v>
      </c>
      <c r="AA122" s="11">
        <v>61361.560108400001</v>
      </c>
      <c r="AB122" s="11">
        <v>5869.2190441000002</v>
      </c>
      <c r="AF122">
        <f t="shared" si="44"/>
        <v>23.328752770458951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43429.8867188</v>
      </c>
      <c r="I123" s="11">
        <v>93892.4296875</v>
      </c>
      <c r="J123" s="11">
        <v>66294.051718699993</v>
      </c>
      <c r="K123" s="13">
        <v>13493.455387600001</v>
      </c>
      <c r="O123">
        <f t="shared" si="42"/>
        <v>24.01653751189836</v>
      </c>
      <c r="U123" s="11">
        <v>26</v>
      </c>
      <c r="V123" s="11">
        <v>50</v>
      </c>
      <c r="W123" s="11">
        <v>25</v>
      </c>
      <c r="X123" s="11">
        <v>2.5000000000000001E-2</v>
      </c>
      <c r="Y123" s="11">
        <v>43923.8203125</v>
      </c>
      <c r="Z123" s="11">
        <v>93311.2265625</v>
      </c>
      <c r="AA123" s="11">
        <v>64824.086406199996</v>
      </c>
      <c r="AB123" s="11">
        <v>13414.8593415</v>
      </c>
      <c r="AF123">
        <f t="shared" si="44"/>
        <v>24.645153784707787</v>
      </c>
    </row>
    <row r="124" spans="3:51" x14ac:dyDescent="0.25">
      <c r="C124" s="1">
        <f t="shared" ref="C124" si="69">C37</f>
        <v>24</v>
      </c>
      <c r="D124" s="11">
        <v>27</v>
      </c>
      <c r="E124" s="11">
        <v>49</v>
      </c>
      <c r="F124" s="11">
        <v>24.5</v>
      </c>
      <c r="G124" s="11">
        <v>2.4500000000000001E-2</v>
      </c>
      <c r="H124" s="11">
        <v>6101.9633789099998</v>
      </c>
      <c r="I124" s="11">
        <v>175918.703125</v>
      </c>
      <c r="J124" s="11">
        <v>36536.485849800003</v>
      </c>
      <c r="K124" s="13">
        <v>32743.3809974</v>
      </c>
      <c r="O124">
        <f t="shared" si="42"/>
        <v>13.236178212307831</v>
      </c>
      <c r="U124" s="11">
        <v>27</v>
      </c>
      <c r="V124" s="11">
        <v>49</v>
      </c>
      <c r="W124" s="11">
        <v>24.5</v>
      </c>
      <c r="X124" s="11">
        <v>2.4500000000000001E-2</v>
      </c>
      <c r="Y124" s="11">
        <v>6725.3134765599998</v>
      </c>
      <c r="Z124" s="11">
        <v>178121.1875</v>
      </c>
      <c r="AA124" s="11">
        <v>36123.694943800001</v>
      </c>
      <c r="AB124" s="11">
        <v>32980.248745700002</v>
      </c>
      <c r="AF124">
        <f t="shared" si="44"/>
        <v>13.733691695756368</v>
      </c>
    </row>
    <row r="125" spans="3:51" x14ac:dyDescent="0.25">
      <c r="C125" s="1">
        <f>C38</f>
        <v>26</v>
      </c>
      <c r="D125" s="11">
        <v>28</v>
      </c>
      <c r="E125" s="11">
        <v>47</v>
      </c>
      <c r="F125" s="11">
        <v>23.5</v>
      </c>
      <c r="G125" s="11">
        <v>2.35E-2</v>
      </c>
      <c r="H125" s="11">
        <v>9482.1621093800004</v>
      </c>
      <c r="I125" s="11">
        <v>66773.375</v>
      </c>
      <c r="J125" s="11">
        <v>26537.430934200002</v>
      </c>
      <c r="K125" s="13">
        <v>13524.658526900001</v>
      </c>
      <c r="O125">
        <f t="shared" si="42"/>
        <v>9.6137917200322285</v>
      </c>
      <c r="U125" s="11">
        <v>28</v>
      </c>
      <c r="V125" s="11">
        <v>47</v>
      </c>
      <c r="W125" s="11">
        <v>23.5</v>
      </c>
      <c r="X125" s="11">
        <v>2.35E-2</v>
      </c>
      <c r="Y125" s="11">
        <v>9258.7558593800004</v>
      </c>
      <c r="Z125" s="11">
        <v>65810.4453125</v>
      </c>
      <c r="AA125" s="11">
        <v>26407.160447099999</v>
      </c>
      <c r="AB125" s="11">
        <v>13795.040181599999</v>
      </c>
      <c r="AF125">
        <f t="shared" si="44"/>
        <v>10.039609754901024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5302.3510742199996</v>
      </c>
      <c r="I126" s="11">
        <v>35906.4726562</v>
      </c>
      <c r="J126" s="11">
        <v>18562.0285405</v>
      </c>
      <c r="K126" s="13">
        <v>7491.3334135799996</v>
      </c>
      <c r="O126">
        <f t="shared" si="42"/>
        <v>6.7245196692978375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8252.9052734399993</v>
      </c>
      <c r="Z126" s="11">
        <v>39220.6757812</v>
      </c>
      <c r="AA126" s="11">
        <v>19804.9321385</v>
      </c>
      <c r="AB126" s="11">
        <v>8031.6185077399996</v>
      </c>
      <c r="AF126">
        <f t="shared" si="44"/>
        <v>7.529540720258435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8486.3238994500007</v>
      </c>
      <c r="F167" s="11">
        <v>2366.83485578</v>
      </c>
      <c r="G167" s="11">
        <v>0.53574513028799997</v>
      </c>
      <c r="H167" s="6">
        <f>E167/F167</f>
        <v>3.5855158541060517</v>
      </c>
      <c r="N167" s="11">
        <v>6334.6321142400002</v>
      </c>
      <c r="O167" s="11">
        <v>1220.9089799599999</v>
      </c>
      <c r="P167" s="11">
        <v>13.991131599699999</v>
      </c>
      <c r="Q167" s="6">
        <f>N167/O167</f>
        <v>5.1884556655874041</v>
      </c>
    </row>
    <row r="168" spans="3:17" x14ac:dyDescent="0.25">
      <c r="C168">
        <f t="shared" ref="C168" si="70">C12</f>
        <v>-26</v>
      </c>
      <c r="D168" s="11">
        <v>2</v>
      </c>
      <c r="E168" s="11">
        <v>474795.674375</v>
      </c>
      <c r="F168" s="11">
        <v>4399.1317822299998</v>
      </c>
      <c r="G168" s="11">
        <v>319.69477020300002</v>
      </c>
      <c r="H168" s="6">
        <f t="shared" ref="H168:H195" si="71">E168/F168</f>
        <v>107.92940468228426</v>
      </c>
      <c r="N168" s="11">
        <v>61512.977578099999</v>
      </c>
      <c r="O168" s="11">
        <v>2227.7216845299999</v>
      </c>
      <c r="P168" s="11">
        <v>177.40251644099999</v>
      </c>
      <c r="Q168" s="6">
        <f t="shared" ref="Q168:Q195" si="72">N168/O168</f>
        <v>27.612505639849655</v>
      </c>
    </row>
    <row r="169" spans="3:17" x14ac:dyDescent="0.25">
      <c r="C169">
        <f t="shared" ref="C169" si="73">C13</f>
        <v>-24</v>
      </c>
      <c r="D169" s="11">
        <v>3</v>
      </c>
      <c r="E169" s="11">
        <v>506296.33673500002</v>
      </c>
      <c r="F169" s="11">
        <v>4097.0551539799999</v>
      </c>
      <c r="G169" s="11">
        <v>376.41779887899997</v>
      </c>
      <c r="H169" s="6">
        <f t="shared" si="71"/>
        <v>123.57567025749431</v>
      </c>
      <c r="N169" s="11">
        <v>62610.009725800002</v>
      </c>
      <c r="O169" s="11">
        <v>2378.62808025</v>
      </c>
      <c r="P169" s="11">
        <v>57.783747283799997</v>
      </c>
      <c r="Q169" s="6">
        <f t="shared" si="72"/>
        <v>26.32189968900877</v>
      </c>
    </row>
    <row r="170" spans="3:17" x14ac:dyDescent="0.25">
      <c r="C170">
        <f t="shared" ref="C170" si="74">C14</f>
        <v>-22</v>
      </c>
      <c r="D170" s="11">
        <v>4</v>
      </c>
      <c r="E170" s="11">
        <v>522010.90564900002</v>
      </c>
      <c r="F170" s="11">
        <v>5187.4428734399999</v>
      </c>
      <c r="G170" s="11">
        <v>312.67570480900002</v>
      </c>
      <c r="H170" s="6">
        <f t="shared" si="71"/>
        <v>100.62971648742877</v>
      </c>
      <c r="N170" s="11">
        <v>63088.393329300001</v>
      </c>
      <c r="O170" s="11">
        <v>2286.1331030000001</v>
      </c>
      <c r="P170" s="11">
        <v>68.925405648999998</v>
      </c>
      <c r="Q170" s="6">
        <f t="shared" si="72"/>
        <v>27.596115574596968</v>
      </c>
    </row>
    <row r="171" spans="3:17" x14ac:dyDescent="0.25">
      <c r="C171">
        <f t="shared" ref="C171" si="75">C15</f>
        <v>-20</v>
      </c>
      <c r="D171" s="11">
        <v>5</v>
      </c>
      <c r="E171" s="11">
        <v>541512.24667599995</v>
      </c>
      <c r="F171" s="11">
        <v>5618.9770170199999</v>
      </c>
      <c r="G171" s="11">
        <v>318.14850007699999</v>
      </c>
      <c r="H171" s="6">
        <f t="shared" si="71"/>
        <v>96.372034453201707</v>
      </c>
      <c r="N171" s="11">
        <v>63529.365608400003</v>
      </c>
      <c r="O171" s="11">
        <v>1940.5213899</v>
      </c>
      <c r="P171" s="11">
        <v>55.917403911000001</v>
      </c>
      <c r="Q171" s="6">
        <f t="shared" si="72"/>
        <v>32.738297005669097</v>
      </c>
    </row>
    <row r="172" spans="3:17" x14ac:dyDescent="0.25">
      <c r="C172">
        <f t="shared" ref="C172" si="76">C16</f>
        <v>-18</v>
      </c>
      <c r="D172" s="11">
        <v>6</v>
      </c>
      <c r="E172" s="11">
        <v>558714.56311300001</v>
      </c>
      <c r="F172" s="11">
        <v>4208.1146609699999</v>
      </c>
      <c r="G172" s="11">
        <v>1619.63015597</v>
      </c>
      <c r="H172" s="6">
        <f t="shared" si="71"/>
        <v>132.77075558207636</v>
      </c>
      <c r="N172" s="11">
        <v>63887.558057599999</v>
      </c>
      <c r="O172" s="11">
        <v>1945.77496524</v>
      </c>
      <c r="P172" s="11">
        <v>844.97706358999994</v>
      </c>
      <c r="Q172" s="6">
        <f t="shared" si="72"/>
        <v>32.833991185470843</v>
      </c>
    </row>
    <row r="173" spans="3:17" x14ac:dyDescent="0.25">
      <c r="C173">
        <f t="shared" ref="C173" si="77">C17</f>
        <v>-16</v>
      </c>
      <c r="D173" s="11">
        <v>7</v>
      </c>
      <c r="E173" s="11">
        <v>575184.41298999998</v>
      </c>
      <c r="F173" s="11">
        <v>4924.1062230099997</v>
      </c>
      <c r="G173" s="11">
        <v>347.628330156</v>
      </c>
      <c r="H173" s="6">
        <f t="shared" si="71"/>
        <v>116.80991167538262</v>
      </c>
      <c r="N173" s="11">
        <v>66531.310355399997</v>
      </c>
      <c r="O173" s="11">
        <v>2457.75775565</v>
      </c>
      <c r="P173" s="11">
        <v>47.366016911499997</v>
      </c>
      <c r="Q173" s="6">
        <f t="shared" si="72"/>
        <v>27.069921843377337</v>
      </c>
    </row>
    <row r="174" spans="3:17" x14ac:dyDescent="0.25">
      <c r="C174">
        <f t="shared" ref="C174" si="78">C18</f>
        <v>-14</v>
      </c>
      <c r="D174" s="11">
        <v>8</v>
      </c>
      <c r="E174" s="11">
        <v>581801.81377600005</v>
      </c>
      <c r="F174" s="11">
        <v>2984.3969391800001</v>
      </c>
      <c r="G174" s="11">
        <v>518.15537230799998</v>
      </c>
      <c r="H174" s="6">
        <f t="shared" si="71"/>
        <v>194.9478657272237</v>
      </c>
      <c r="N174" s="11">
        <v>64997.523038899999</v>
      </c>
      <c r="O174" s="11">
        <v>1948.4003387800001</v>
      </c>
      <c r="P174" s="11">
        <v>84.984251080700005</v>
      </c>
      <c r="Q174" s="6">
        <f t="shared" si="72"/>
        <v>33.359429140521755</v>
      </c>
    </row>
    <row r="175" spans="3:17" x14ac:dyDescent="0.25">
      <c r="C175">
        <f t="shared" ref="C175" si="79">C19</f>
        <v>-12</v>
      </c>
      <c r="D175" s="11">
        <v>9</v>
      </c>
      <c r="E175" s="11">
        <v>579649.27806100005</v>
      </c>
      <c r="F175" s="11">
        <v>4250.9027558899998</v>
      </c>
      <c r="G175" s="11">
        <v>1353.4421395300001</v>
      </c>
      <c r="H175" s="6">
        <f t="shared" si="71"/>
        <v>136.3591009598714</v>
      </c>
      <c r="N175" s="11">
        <v>63610.140067</v>
      </c>
      <c r="O175" s="11">
        <v>2136.63531362</v>
      </c>
      <c r="P175" s="11">
        <v>98.927985405399994</v>
      </c>
      <c r="Q175" s="6">
        <f t="shared" si="72"/>
        <v>29.771173237433931</v>
      </c>
    </row>
    <row r="176" spans="3:17" x14ac:dyDescent="0.25">
      <c r="C176">
        <f t="shared" ref="C176" si="80">C20</f>
        <v>-10</v>
      </c>
      <c r="D176" s="11">
        <v>10</v>
      </c>
      <c r="E176" s="11">
        <v>584725.96</v>
      </c>
      <c r="F176" s="11">
        <v>4133.5447725699996</v>
      </c>
      <c r="G176" s="11">
        <v>763.71936233500003</v>
      </c>
      <c r="H176" s="6">
        <f t="shared" si="71"/>
        <v>141.458721792543</v>
      </c>
      <c r="N176" s="11">
        <v>63987.706875000003</v>
      </c>
      <c r="O176" s="11">
        <v>1902.0392836799999</v>
      </c>
      <c r="P176" s="11">
        <v>187.32841930399999</v>
      </c>
      <c r="Q176" s="6">
        <f t="shared" si="72"/>
        <v>33.641632653979045</v>
      </c>
    </row>
    <row r="177" spans="3:17" x14ac:dyDescent="0.25">
      <c r="C177">
        <f t="shared" ref="C177" si="81">C21</f>
        <v>-8</v>
      </c>
      <c r="D177" s="11">
        <v>11</v>
      </c>
      <c r="E177" s="11">
        <v>589698.11687499995</v>
      </c>
      <c r="F177" s="11">
        <v>3736.5378553800001</v>
      </c>
      <c r="G177" s="11">
        <v>727.737745743</v>
      </c>
      <c r="H177" s="6">
        <f t="shared" si="71"/>
        <v>157.81938781268644</v>
      </c>
      <c r="N177" s="11">
        <v>64447.726484400002</v>
      </c>
      <c r="O177" s="11">
        <v>1946.91864639</v>
      </c>
      <c r="P177" s="11">
        <v>99.3758546448</v>
      </c>
      <c r="Q177" s="6">
        <f t="shared" si="72"/>
        <v>33.102423978474782</v>
      </c>
    </row>
    <row r="178" spans="3:17" x14ac:dyDescent="0.25">
      <c r="C178">
        <f t="shared" ref="C178" si="82">C22</f>
        <v>-6</v>
      </c>
      <c r="D178" s="11">
        <v>12</v>
      </c>
      <c r="E178" s="11">
        <v>577238.25661100005</v>
      </c>
      <c r="F178" s="11">
        <v>4035.1341835899998</v>
      </c>
      <c r="G178" s="11">
        <v>1234.5451156199999</v>
      </c>
      <c r="H178" s="6">
        <f t="shared" si="71"/>
        <v>143.05305111252574</v>
      </c>
      <c r="N178" s="11">
        <v>63324.526216899998</v>
      </c>
      <c r="O178" s="11">
        <v>1682.6208836799999</v>
      </c>
      <c r="P178" s="11">
        <v>412.53503559199999</v>
      </c>
      <c r="Q178" s="6">
        <f t="shared" si="72"/>
        <v>37.634458737018164</v>
      </c>
    </row>
    <row r="179" spans="3:17" x14ac:dyDescent="0.25">
      <c r="C179">
        <f t="shared" ref="C179" si="83">C23</f>
        <v>-4</v>
      </c>
      <c r="D179" s="11">
        <v>13</v>
      </c>
      <c r="E179" s="11">
        <v>569162.70437499997</v>
      </c>
      <c r="F179" s="11">
        <v>2954.46534668</v>
      </c>
      <c r="G179" s="11">
        <v>691.87600334199999</v>
      </c>
      <c r="H179" s="6">
        <f t="shared" si="71"/>
        <v>192.64490782218212</v>
      </c>
      <c r="N179" s="11">
        <v>60891.943984400001</v>
      </c>
      <c r="O179" s="11">
        <v>1770.7083485400001</v>
      </c>
      <c r="P179" s="11">
        <v>121.865278015</v>
      </c>
      <c r="Q179" s="6">
        <f t="shared" si="72"/>
        <v>34.388466081727778</v>
      </c>
    </row>
    <row r="180" spans="3:17" x14ac:dyDescent="0.25">
      <c r="C180">
        <f t="shared" ref="C180" si="84">C24</f>
        <v>-2</v>
      </c>
      <c r="D180" s="11">
        <v>14</v>
      </c>
      <c r="E180" s="11">
        <v>572428.89603399998</v>
      </c>
      <c r="F180" s="11">
        <v>4185.6127982500002</v>
      </c>
      <c r="G180" s="11">
        <v>624.236486141</v>
      </c>
      <c r="H180" s="6">
        <f t="shared" si="71"/>
        <v>136.76107266141096</v>
      </c>
      <c r="N180" s="11">
        <v>61780.607271599998</v>
      </c>
      <c r="O180" s="11">
        <v>2734.43067492</v>
      </c>
      <c r="P180" s="11">
        <v>43.4298503582</v>
      </c>
      <c r="Q180" s="6">
        <f t="shared" si="72"/>
        <v>22.593590628662579</v>
      </c>
    </row>
    <row r="181" spans="3:17" x14ac:dyDescent="0.25">
      <c r="C181">
        <f t="shared" ref="C181" si="85">C25</f>
        <v>0</v>
      </c>
      <c r="D181" s="11">
        <v>15</v>
      </c>
      <c r="E181" s="11">
        <v>574384.66454100003</v>
      </c>
      <c r="F181" s="11">
        <v>3078.86738259</v>
      </c>
      <c r="G181" s="11">
        <v>685.84310329200002</v>
      </c>
      <c r="H181" s="6">
        <f t="shared" si="71"/>
        <v>186.55713064776992</v>
      </c>
      <c r="N181" s="11">
        <v>61713.685905600003</v>
      </c>
      <c r="O181" s="11">
        <v>2170.3580736399999</v>
      </c>
      <c r="P181" s="11">
        <v>60.229612408900003</v>
      </c>
      <c r="Q181" s="6">
        <f t="shared" si="72"/>
        <v>28.434794541574124</v>
      </c>
    </row>
    <row r="182" spans="3:17" x14ac:dyDescent="0.25">
      <c r="C182">
        <f t="shared" ref="C182" si="86">C26</f>
        <v>2</v>
      </c>
      <c r="D182" s="11">
        <v>16</v>
      </c>
      <c r="E182" s="11">
        <v>570307.24142199999</v>
      </c>
      <c r="F182" s="11">
        <v>4958.0537821500002</v>
      </c>
      <c r="G182" s="11">
        <v>176.47317946199999</v>
      </c>
      <c r="H182" s="6">
        <f t="shared" si="71"/>
        <v>115.02643304822989</v>
      </c>
      <c r="N182" s="11">
        <v>60908.391544099999</v>
      </c>
      <c r="O182" s="11">
        <v>1914.57360926</v>
      </c>
      <c r="P182" s="11">
        <v>111.92283963200001</v>
      </c>
      <c r="Q182" s="6">
        <f t="shared" si="72"/>
        <v>31.813032024212244</v>
      </c>
    </row>
    <row r="183" spans="3:17" x14ac:dyDescent="0.25">
      <c r="C183">
        <f t="shared" ref="C183" si="87">C27</f>
        <v>4</v>
      </c>
      <c r="D183" s="11">
        <v>17</v>
      </c>
      <c r="E183" s="11">
        <v>558272.42087799998</v>
      </c>
      <c r="F183" s="11">
        <v>5024.8705060399998</v>
      </c>
      <c r="G183" s="11">
        <v>549.01511602200003</v>
      </c>
      <c r="H183" s="6">
        <f t="shared" si="71"/>
        <v>111.10185231777511</v>
      </c>
      <c r="N183" s="11">
        <v>60956.131399600003</v>
      </c>
      <c r="O183" s="11">
        <v>2381.1495910799999</v>
      </c>
      <c r="P183" s="11">
        <v>98.870859886700003</v>
      </c>
      <c r="Q183" s="6">
        <f t="shared" si="72"/>
        <v>25.599454829695347</v>
      </c>
    </row>
    <row r="184" spans="3:17" x14ac:dyDescent="0.25">
      <c r="C184">
        <f t="shared" ref="C184" si="88">C28</f>
        <v>6</v>
      </c>
      <c r="D184" s="11">
        <v>18</v>
      </c>
      <c r="E184" s="11">
        <v>557395.52992</v>
      </c>
      <c r="F184" s="11">
        <v>3780.7809876800002</v>
      </c>
      <c r="G184" s="11">
        <v>335.634481876</v>
      </c>
      <c r="H184" s="6">
        <f t="shared" si="71"/>
        <v>147.42867458769001</v>
      </c>
      <c r="N184" s="11">
        <v>60672.464511300001</v>
      </c>
      <c r="O184" s="11">
        <v>2131.44914457</v>
      </c>
      <c r="P184" s="11">
        <v>108.484379687</v>
      </c>
      <c r="Q184" s="6">
        <f t="shared" si="72"/>
        <v>28.465358728293797</v>
      </c>
    </row>
    <row r="185" spans="3:17" x14ac:dyDescent="0.25">
      <c r="C185">
        <f t="shared" ref="C185" si="89">C29</f>
        <v>8</v>
      </c>
      <c r="D185" s="11">
        <v>19</v>
      </c>
      <c r="E185" s="11">
        <v>558599.00976599997</v>
      </c>
      <c r="F185" s="11">
        <v>4313.3955726599997</v>
      </c>
      <c r="G185" s="11">
        <v>379.428549449</v>
      </c>
      <c r="H185" s="6">
        <f t="shared" si="71"/>
        <v>129.50331133704049</v>
      </c>
      <c r="N185" s="11">
        <v>60715.794189499997</v>
      </c>
      <c r="O185" s="11">
        <v>1801.3930327099999</v>
      </c>
      <c r="P185" s="11">
        <v>159.78155847400001</v>
      </c>
      <c r="Q185" s="6">
        <f t="shared" si="72"/>
        <v>33.704912302319549</v>
      </c>
    </row>
    <row r="186" spans="3:17" x14ac:dyDescent="0.25">
      <c r="C186">
        <f t="shared" ref="C186" si="90">C30</f>
        <v>10</v>
      </c>
      <c r="D186" s="11">
        <v>20</v>
      </c>
      <c r="E186" s="11">
        <v>549033.24939899996</v>
      </c>
      <c r="F186" s="11">
        <v>4251.22751823</v>
      </c>
      <c r="G186" s="11">
        <v>312.02131329999997</v>
      </c>
      <c r="H186" s="6">
        <f t="shared" si="71"/>
        <v>129.14699273201688</v>
      </c>
      <c r="N186" s="11">
        <v>59887.320988599997</v>
      </c>
      <c r="O186" s="11">
        <v>2022.56102401</v>
      </c>
      <c r="P186" s="11">
        <v>104.22194611099999</v>
      </c>
      <c r="Q186" s="6">
        <f t="shared" si="72"/>
        <v>29.609648498943834</v>
      </c>
    </row>
    <row r="187" spans="3:17" x14ac:dyDescent="0.25">
      <c r="C187">
        <f t="shared" ref="C187" si="91">C31</f>
        <v>12</v>
      </c>
      <c r="D187" s="11">
        <v>21</v>
      </c>
      <c r="E187" s="11">
        <v>538002.65187499998</v>
      </c>
      <c r="F187" s="11">
        <v>5412.03888336</v>
      </c>
      <c r="G187" s="11">
        <v>579.06267173799995</v>
      </c>
      <c r="H187" s="6">
        <f t="shared" si="71"/>
        <v>99.408497143129807</v>
      </c>
      <c r="N187" s="11">
        <v>58890.974374999998</v>
      </c>
      <c r="O187" s="11">
        <v>1958.0118902199999</v>
      </c>
      <c r="P187" s="11">
        <v>122.579822655</v>
      </c>
      <c r="Q187" s="6">
        <f t="shared" si="72"/>
        <v>30.076923776179459</v>
      </c>
    </row>
    <row r="188" spans="3:17" x14ac:dyDescent="0.25">
      <c r="C188">
        <f t="shared" ref="C188" si="92">C32</f>
        <v>14</v>
      </c>
      <c r="D188" s="11">
        <v>22</v>
      </c>
      <c r="E188" s="11">
        <v>535858.84750000003</v>
      </c>
      <c r="F188" s="11">
        <v>3577.4357274200001</v>
      </c>
      <c r="G188" s="11">
        <v>816.16895408599999</v>
      </c>
      <c r="H188" s="6">
        <f t="shared" si="71"/>
        <v>149.78853243757769</v>
      </c>
      <c r="N188" s="11">
        <v>59153.0364844</v>
      </c>
      <c r="O188" s="11">
        <v>1878.14775345</v>
      </c>
      <c r="P188" s="11">
        <v>78.409510173800001</v>
      </c>
      <c r="Q188" s="6">
        <f t="shared" si="72"/>
        <v>31.495411570117863</v>
      </c>
    </row>
    <row r="189" spans="3:17" x14ac:dyDescent="0.25">
      <c r="C189">
        <f t="shared" ref="C189" si="93">C33</f>
        <v>16</v>
      </c>
      <c r="D189" s="11">
        <v>23</v>
      </c>
      <c r="E189" s="11">
        <v>528201.09555299999</v>
      </c>
      <c r="F189" s="11">
        <v>4081.2545931200002</v>
      </c>
      <c r="G189" s="11">
        <v>704.16166767699997</v>
      </c>
      <c r="H189" s="6">
        <f t="shared" si="71"/>
        <v>129.42125601363321</v>
      </c>
      <c r="N189" s="11">
        <v>59700.762394799996</v>
      </c>
      <c r="O189" s="11">
        <v>2164.5221100600002</v>
      </c>
      <c r="P189" s="11">
        <v>88.459162803799998</v>
      </c>
      <c r="Q189" s="6">
        <f t="shared" si="72"/>
        <v>27.581498067093019</v>
      </c>
    </row>
    <row r="190" spans="3:17" x14ac:dyDescent="0.25">
      <c r="C190">
        <f t="shared" ref="C190" si="94">C34</f>
        <v>18</v>
      </c>
      <c r="D190" s="11">
        <v>24</v>
      </c>
      <c r="E190" s="11">
        <v>530404.38942300004</v>
      </c>
      <c r="F190" s="11">
        <v>4265.6280279900002</v>
      </c>
      <c r="G190" s="11">
        <v>640.76837627700002</v>
      </c>
      <c r="H190" s="6">
        <f t="shared" si="71"/>
        <v>124.34379789860182</v>
      </c>
      <c r="N190" s="11">
        <v>60763.774789700001</v>
      </c>
      <c r="O190" s="11">
        <v>1594.00523905</v>
      </c>
      <c r="P190" s="11">
        <v>99.570891912199997</v>
      </c>
      <c r="Q190" s="6">
        <f t="shared" si="72"/>
        <v>38.120185116778018</v>
      </c>
    </row>
    <row r="191" spans="3:17" x14ac:dyDescent="0.25">
      <c r="C191">
        <f t="shared" ref="C191" si="95">C35</f>
        <v>20</v>
      </c>
      <c r="D191" s="11">
        <v>25</v>
      </c>
      <c r="E191" s="11">
        <v>538931.33673500002</v>
      </c>
      <c r="F191" s="11">
        <v>4235.6304944100002</v>
      </c>
      <c r="G191" s="11">
        <v>275.94552861400001</v>
      </c>
      <c r="H191" s="6">
        <f t="shared" si="71"/>
        <v>127.23757122965708</v>
      </c>
      <c r="N191" s="11">
        <v>61464.438456600001</v>
      </c>
      <c r="O191" s="11">
        <v>2262.4355501700002</v>
      </c>
      <c r="P191" s="11">
        <v>718.03121687400005</v>
      </c>
      <c r="Q191" s="6">
        <f t="shared" si="72"/>
        <v>27.167376525701048</v>
      </c>
    </row>
    <row r="192" spans="3:17" x14ac:dyDescent="0.25">
      <c r="C192">
        <f t="shared" ref="C192" si="96">C36</f>
        <v>22</v>
      </c>
      <c r="D192" s="11">
        <v>26</v>
      </c>
      <c r="E192" s="11">
        <v>565411.92625000002</v>
      </c>
      <c r="F192" s="11">
        <v>4053.38179382</v>
      </c>
      <c r="G192" s="11">
        <v>433.12860412600003</v>
      </c>
      <c r="H192" s="6">
        <f t="shared" si="71"/>
        <v>139.4914061912591</v>
      </c>
      <c r="N192" s="11">
        <v>65559.068671899993</v>
      </c>
      <c r="O192" s="11">
        <v>2023.7929568500001</v>
      </c>
      <c r="P192" s="11">
        <v>77.811213932000001</v>
      </c>
      <c r="Q192" s="6">
        <f t="shared" si="72"/>
        <v>32.394157934980456</v>
      </c>
    </row>
    <row r="193" spans="3:17" x14ac:dyDescent="0.25">
      <c r="C193">
        <f t="shared" ref="C193" si="97">C37</f>
        <v>24</v>
      </c>
      <c r="D193" s="11">
        <v>27</v>
      </c>
      <c r="E193" s="11">
        <v>309757.08657500002</v>
      </c>
      <c r="F193" s="11">
        <v>3153.0750852299998</v>
      </c>
      <c r="G193" s="11">
        <v>308.87839050700001</v>
      </c>
      <c r="H193" s="6">
        <f t="shared" si="71"/>
        <v>98.239679741849514</v>
      </c>
      <c r="N193" s="11">
        <v>36330.090242300001</v>
      </c>
      <c r="O193" s="11">
        <v>1886.72307774</v>
      </c>
      <c r="P193" s="11">
        <v>41.986987868100002</v>
      </c>
      <c r="Q193" s="6">
        <f t="shared" si="72"/>
        <v>19.255655835734931</v>
      </c>
    </row>
    <row r="194" spans="3:17" x14ac:dyDescent="0.25">
      <c r="C194">
        <f t="shared" ref="C194" si="98">C38</f>
        <v>26</v>
      </c>
      <c r="D194" s="11">
        <v>28</v>
      </c>
      <c r="E194" s="11">
        <v>163952.06142000001</v>
      </c>
      <c r="F194" s="11">
        <v>3383.2082337000002</v>
      </c>
      <c r="G194" s="11">
        <v>1653.1553337099999</v>
      </c>
      <c r="H194" s="6">
        <f t="shared" si="71"/>
        <v>48.460529206236899</v>
      </c>
      <c r="N194" s="11">
        <v>26472.295441300001</v>
      </c>
      <c r="O194" s="11">
        <v>2040.17580438</v>
      </c>
      <c r="P194" s="11">
        <v>43.463879712100002</v>
      </c>
      <c r="Q194" s="6">
        <f t="shared" si="72"/>
        <v>12.97549720198981</v>
      </c>
    </row>
    <row r="195" spans="3:17" x14ac:dyDescent="0.25">
      <c r="C195">
        <f t="shared" ref="C195" si="99">C39</f>
        <v>28</v>
      </c>
      <c r="D195" s="11">
        <v>29</v>
      </c>
      <c r="E195" s="11">
        <v>144157.679841</v>
      </c>
      <c r="F195" s="11">
        <v>4005.3947119600002</v>
      </c>
      <c r="G195" s="11">
        <v>94.690473780900007</v>
      </c>
      <c r="H195" s="6">
        <f t="shared" si="71"/>
        <v>35.99087985275186</v>
      </c>
      <c r="N195" s="11">
        <v>19183.480296400001</v>
      </c>
      <c r="O195" s="11">
        <v>1887.1724290699999</v>
      </c>
      <c r="P195" s="11">
        <v>29.830064633300001</v>
      </c>
      <c r="Q195" s="6">
        <f t="shared" si="72"/>
        <v>10.165197414342067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2022-03-21T20:14:38Z</dcterms:modified>
</cp:coreProperties>
</file>