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Baylor_Data\ROIs\UM_ROIs\"/>
    </mc:Choice>
  </mc:AlternateContent>
  <xr:revisionPtr revIDLastSave="0" documentId="13_ncr:1_{09863F2D-1F2C-48E9-8291-CEAFDC31ACB6}" xr6:coauthVersionLast="47" xr6:coauthVersionMax="47" xr10:uidLastSave="{00000000-0000-0000-0000-000000000000}"/>
  <bookViews>
    <workbookView xWindow="-27915" yWindow="465" windowWidth="27660" windowHeight="1363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F8" i="3" s="1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7" i="3" l="1"/>
  <c r="P11" i="3"/>
  <c r="AG11" i="3"/>
  <c r="C168" i="3"/>
  <c r="P12" i="3"/>
  <c r="AG12" i="3"/>
  <c r="C195" i="3"/>
  <c r="AG39" i="3"/>
  <c r="P39" i="3"/>
  <c r="C192" i="3"/>
  <c r="P36" i="3"/>
  <c r="AG36" i="3"/>
  <c r="C193" i="3"/>
  <c r="AG37" i="3"/>
  <c r="P37" i="3"/>
  <c r="C169" i="3"/>
  <c r="P13" i="3"/>
  <c r="AG13" i="3"/>
  <c r="C194" i="3"/>
  <c r="AG38" i="3"/>
  <c r="P38" i="3"/>
  <c r="C191" i="3"/>
  <c r="P35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<sst xmlns="http://schemas.openxmlformats.org/spreadsheetml/2006/main" count="241" uniqueCount="63">
  <si>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</si>
  <si>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</si>
  <si>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</si>
  <si>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</si>
  <si>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</si>
  <si>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</si>
  <si>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</si>
  <si>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</si>
  <si>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</si>
  <si>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</si>
  <si>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</si>
  <si>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</si>
  <si>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</si>
  <si>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</si>
  <si>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</si>
  <si>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</si>
  <si>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</si>
  <si>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</si>
  <si>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</si>
  <si>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</si>
  <si>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</si>
  <si>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</si>
  <si>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</si>
  <si>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</si>
  <si>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</si>
  <si>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</si>
  <si>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</si>
  <si>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</si>
  <si>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</si>
  <si>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</si>
  <si>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</si>
  <si>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</si>
  <si>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</si>
  <si>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</si>
  <si>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</si>
  <si>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</si>
  <si>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</si>
  <si>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</si>
  <si>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</si>
  <si>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</si>
  <si>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</si>
  <si>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</si>
  <si>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</si>
  <si>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</si>
  <si>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</si>
  <si>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</si>
  <si>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</si>
  <si>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</si>
  <si>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</si>
  <si>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</si>
  <si>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</si>
  <si>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</si>
  <si>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</si>
  <si>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</si>
  <si>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</si>
  <si>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</si>
  <si>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</si>
  <si>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</si>
  <si>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</si>
  <si>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</si>
  <si>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</si>
  <si>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L:\BRoss_Lab\MF_CIRP_Subgroups\IADP_WG_TCONS\DWIphantomRoundRobin\Baylor_Data\ITK_Format\ITK_Format</t>
  </si>
  <si>
    <t>ADC_day2_scan1-label.mhd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</si>
</sst>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Baylor 9.4T Bruker</a:t>
            </a:r>
            <a:r>
              <a:rPr lang="en-US" baseline="0"/>
              <a:t> NIFTI </a:t>
            </a:r>
            <a:r>
              <a:rPr lang="en-US"/>
              <a:t>ADC Day2 Pass 1 </a:t>
            </a:r>
          </a:p>
        </c:rich>
      </c:tx>
      <c:layout>
        <c:manualLayout>
          <c:xMode val="edge"/>
          <c:yMode val="edge"/>
          <c:x val="1.7422784662608784E-2"/>
          <c:y val="6.66666166729533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0.95013219665199999</c:v>
                </c:pt>
                <c:pt idx="2">
                  <c:v>0.98304664291599997</c:v>
                </c:pt>
                <c:pt idx="3">
                  <c:v>1.0335596814800001</c:v>
                </c:pt>
                <c:pt idx="4">
                  <c:v>1.0532270744000001</c:v>
                </c:pt>
                <c:pt idx="5">
                  <c:v>1.0737652234599999</c:v>
                </c:pt>
                <c:pt idx="6">
                  <c:v>1.08753675309</c:v>
                </c:pt>
                <c:pt idx="7">
                  <c:v>1.1004456037599999</c:v>
                </c:pt>
                <c:pt idx="8">
                  <c:v>1.1081124922200001</c:v>
                </c:pt>
                <c:pt idx="9">
                  <c:v>1.11380625903</c:v>
                </c:pt>
                <c:pt idx="10">
                  <c:v>1.11544395078</c:v>
                </c:pt>
                <c:pt idx="11">
                  <c:v>1.12233381292</c:v>
                </c:pt>
                <c:pt idx="12">
                  <c:v>1.1234042803099999</c:v>
                </c:pt>
                <c:pt idx="13">
                  <c:v>1.1264158500899999</c:v>
                </c:pt>
                <c:pt idx="14">
                  <c:v>1.12857422905</c:v>
                </c:pt>
                <c:pt idx="15">
                  <c:v>1.1325674802000001</c:v>
                </c:pt>
                <c:pt idx="16">
                  <c:v>1.1282752163700001</c:v>
                </c:pt>
                <c:pt idx="17">
                  <c:v>1.1297767238400001</c:v>
                </c:pt>
                <c:pt idx="18">
                  <c:v>1.1186872960500001</c:v>
                </c:pt>
                <c:pt idx="19">
                  <c:v>1.11957653761</c:v>
                </c:pt>
                <c:pt idx="20">
                  <c:v>1.11310543405</c:v>
                </c:pt>
                <c:pt idx="21">
                  <c:v>1.10443969512</c:v>
                </c:pt>
                <c:pt idx="22">
                  <c:v>1.1017752213800001</c:v>
                </c:pt>
                <c:pt idx="23">
                  <c:v>1.08554618617</c:v>
                </c:pt>
                <c:pt idx="24">
                  <c:v>1.0766865300699999</c:v>
                </c:pt>
                <c:pt idx="25">
                  <c:v>1.06187690618</c:v>
                </c:pt>
                <c:pt idx="26">
                  <c:v>1.0433204079</c:v>
                </c:pt>
                <c:pt idx="27">
                  <c:v>1.0236776626499999</c:v>
                </c:pt>
                <c:pt idx="28">
                  <c:v>0.99242349978800004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0.94007776169699997</c:v>
                </c:pt>
                <c:pt idx="2">
                  <c:v>0.98179456133599996</c:v>
                </c:pt>
                <c:pt idx="3">
                  <c:v>1.03072002831</c:v>
                </c:pt>
                <c:pt idx="4">
                  <c:v>1.05434454531</c:v>
                </c:pt>
                <c:pt idx="5">
                  <c:v>1.07283124046</c:v>
                </c:pt>
                <c:pt idx="6">
                  <c:v>1.08883769926</c:v>
                </c:pt>
                <c:pt idx="7">
                  <c:v>1.0974970099600001</c:v>
                </c:pt>
                <c:pt idx="8">
                  <c:v>1.1091583521699999</c:v>
                </c:pt>
                <c:pt idx="9">
                  <c:v>1.1140885412699999</c:v>
                </c:pt>
                <c:pt idx="10">
                  <c:v>1.1155334216399999</c:v>
                </c:pt>
                <c:pt idx="11">
                  <c:v>1.1195351100299999</c:v>
                </c:pt>
                <c:pt idx="12">
                  <c:v>1.1262015601699999</c:v>
                </c:pt>
                <c:pt idx="13">
                  <c:v>1.12943300066</c:v>
                </c:pt>
                <c:pt idx="14">
                  <c:v>1.1314809394600001</c:v>
                </c:pt>
                <c:pt idx="15">
                  <c:v>1.1313589256400001</c:v>
                </c:pt>
                <c:pt idx="16">
                  <c:v>1.13226848189</c:v>
                </c:pt>
                <c:pt idx="17">
                  <c:v>1.1268319171200001</c:v>
                </c:pt>
                <c:pt idx="18">
                  <c:v>1.1226038494799999</c:v>
                </c:pt>
                <c:pt idx="19">
                  <c:v>1.12264232537</c:v>
                </c:pt>
                <c:pt idx="20">
                  <c:v>1.1163552892399999</c:v>
                </c:pt>
                <c:pt idx="21">
                  <c:v>1.1110095693199999</c:v>
                </c:pt>
                <c:pt idx="22">
                  <c:v>1.10244622001</c:v>
                </c:pt>
                <c:pt idx="23">
                  <c:v>1.0865071156999999</c:v>
                </c:pt>
                <c:pt idx="24">
                  <c:v>1.07847795394</c:v>
                </c:pt>
                <c:pt idx="25">
                  <c:v>1.06142950768</c:v>
                </c:pt>
                <c:pt idx="26">
                  <c:v>1.0432710575599999</c:v>
                </c:pt>
                <c:pt idx="27">
                  <c:v>1.0243860521099999</c:v>
                </c:pt>
                <c:pt idx="28">
                  <c:v>0.99544583770100004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zoomScale="70" zoomScaleNormal="70" workbookViewId="0">
      <selection activeCell="U7" sqref="U7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61</v>
      </c>
    </row>
    <row r="6" spans="2:51" x14ac:dyDescent="0.25">
      <c r="F6" t="s">
        <v>39</v>
      </c>
      <c r="G6" t="s">
        <v>62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7">
        <v>1</v>
      </c>
      <c r="N8" s="22"/>
      <c r="O8" s="23">
        <f>100*SQRT(AVERAGE(O11:O39))/$AJ$8</f>
        <v>4.6459691551091247</v>
      </c>
      <c r="P8" s="23">
        <f>MAX(P11:P39) - MIN(P11:P39)</f>
        <v>54</v>
      </c>
      <c r="Q8" s="24"/>
      <c r="AE8" s="22"/>
      <c r="AF8" s="23">
        <f>100*SQRT(AVERAGE(AF11:AF39))/$AJ$8</f>
        <v>4.7646180798021209</v>
      </c>
      <c r="AG8" s="23">
        <f>MAX(AG11:AG39) - MIN(AG11:AG39)</f>
        <v>54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50</v>
      </c>
      <c r="F11" s="11">
        <v>50</v>
      </c>
      <c r="G11" s="11">
        <v>0.05</v>
      </c>
      <c r="H11" s="11">
        <v>0.71476018790499996</v>
      </c>
      <c r="I11" s="11">
        <v>1.5164792523699999</v>
      </c>
      <c r="J11" s="11">
        <v>1.05072314886</v>
      </c>
      <c r="K11" s="11">
        <v>0.123228319484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50</v>
      </c>
      <c r="W11" s="11">
        <v>50</v>
      </c>
      <c r="X11" s="11">
        <v>0.05</v>
      </c>
      <c r="Y11" s="11">
        <v>0.78731476983799997</v>
      </c>
      <c r="Z11" s="11">
        <v>1.55613857915</v>
      </c>
      <c r="AA11" s="11">
        <v>1.0701500185599999</v>
      </c>
      <c r="AB11" s="11">
        <v>0.124999137569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50</v>
      </c>
      <c r="F12" s="11">
        <v>50</v>
      </c>
      <c r="G12" s="11">
        <v>0.05</v>
      </c>
      <c r="H12" s="11">
        <v>0.55245823915500003</v>
      </c>
      <c r="I12" s="11">
        <v>1.0841414763999999</v>
      </c>
      <c r="J12" s="11">
        <v>0.95013219665199999</v>
      </c>
      <c r="K12" s="11">
        <v>0.111823797406</v>
      </c>
      <c r="L12" s="12" t="s">
        <v>36</v>
      </c>
      <c r="M12">
        <f t="shared" si="1"/>
        <v>0.95013219665199999</v>
      </c>
      <c r="N12">
        <f t="shared" ref="N12:N39" si="5">IF(L12="Y",K12*$J$8,#N/A)</f>
        <v>0.111823797406</v>
      </c>
      <c r="O12">
        <f t="shared" ref="O12:O39" si="6">IF(L12="Y",(M12-$AJ12)^2,"")</f>
        <v>2.2460358480354829E-2</v>
      </c>
      <c r="P12">
        <f t="shared" ref="P12:P39" si="7">IF(L12="Y",$C12,"")</f>
        <v>-26</v>
      </c>
      <c r="Q12" s="7" t="s">
        <v>36</v>
      </c>
      <c r="T12" s="1"/>
      <c r="U12" s="11">
        <v>2</v>
      </c>
      <c r="V12" s="11">
        <v>50</v>
      </c>
      <c r="W12" s="11">
        <v>50</v>
      </c>
      <c r="X12" s="11">
        <v>0.05</v>
      </c>
      <c r="Y12" s="11">
        <v>0.33874784951699999</v>
      </c>
      <c r="Z12" s="11">
        <v>1.07450420992</v>
      </c>
      <c r="AA12" s="11">
        <v>0.94007776169699997</v>
      </c>
      <c r="AB12" s="11">
        <v>0.14820467086899999</v>
      </c>
      <c r="AC12" s="12" t="s">
        <v>36</v>
      </c>
      <c r="AD12">
        <f t="shared" ref="AD12:AD39" si="8">IF(AC12="Y",AA12*$J$8,#N/A)</f>
        <v>0.94007776169699997</v>
      </c>
      <c r="AE12">
        <f t="shared" ref="AE12:AE39" si="9">IF(AC12="Y",AB12*$J$8,#N/A)</f>
        <v>0.14820467086899999</v>
      </c>
      <c r="AF12">
        <f t="shared" ref="AF12:AF39" si="10">IF(AC12="Y",(AD12-$AJ12)^2,"")</f>
        <v>2.5575122303841558E-2</v>
      </c>
      <c r="AG12">
        <f t="shared" ref="AG12:AG39" si="11">IF(AC12="Y",$C12,"")</f>
        <v>-26</v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49</v>
      </c>
      <c r="F13" s="11">
        <v>49</v>
      </c>
      <c r="G13" s="11">
        <v>4.9000000000000002E-2</v>
      </c>
      <c r="H13" s="11">
        <v>0.89379017453499998</v>
      </c>
      <c r="I13" s="11">
        <v>1.0276127664600001</v>
      </c>
      <c r="J13" s="11">
        <v>0.98304664291599997</v>
      </c>
      <c r="K13" s="11">
        <v>2.9887330234999999E-2</v>
      </c>
      <c r="L13" s="12" t="s">
        <v>36</v>
      </c>
      <c r="M13">
        <f t="shared" si="1"/>
        <v>0.98304664291599997</v>
      </c>
      <c r="N13">
        <f t="shared" si="5"/>
        <v>2.9887330234999999E-2</v>
      </c>
      <c r="O13">
        <f t="shared" si="6"/>
        <v>1.3678087733217641E-2</v>
      </c>
      <c r="P13">
        <f t="shared" si="7"/>
        <v>-24</v>
      </c>
      <c r="Q13" s="7" t="s">
        <v>36</v>
      </c>
      <c r="T13" s="1"/>
      <c r="U13" s="11">
        <v>3</v>
      </c>
      <c r="V13" s="11">
        <v>49</v>
      </c>
      <c r="W13" s="11">
        <v>49</v>
      </c>
      <c r="X13" s="11">
        <v>4.9000000000000002E-2</v>
      </c>
      <c r="Y13" s="11">
        <v>0.89885201730800002</v>
      </c>
      <c r="Z13" s="11">
        <v>1.0154165563799999</v>
      </c>
      <c r="AA13" s="11">
        <v>0.98179456133599996</v>
      </c>
      <c r="AB13" s="11">
        <v>2.75598098009E-2</v>
      </c>
      <c r="AC13" s="12" t="s">
        <v>36</v>
      </c>
      <c r="AD13">
        <f t="shared" si="8"/>
        <v>0.98179456133599996</v>
      </c>
      <c r="AE13">
        <f t="shared" si="9"/>
        <v>2.75598098009E-2</v>
      </c>
      <c r="AF13">
        <f t="shared" si="10"/>
        <v>1.3972525729748697E-2</v>
      </c>
      <c r="AG13">
        <f t="shared" si="11"/>
        <v>-24</v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49</v>
      </c>
      <c r="F14" s="11">
        <v>49</v>
      </c>
      <c r="G14" s="11">
        <v>4.9000000000000002E-2</v>
      </c>
      <c r="H14" s="11">
        <v>1.00617084269</v>
      </c>
      <c r="I14" s="11">
        <v>1.05939138657</v>
      </c>
      <c r="J14" s="11">
        <v>1.0335596814800001</v>
      </c>
      <c r="K14" s="11">
        <v>1.1381127541400001E-2</v>
      </c>
      <c r="L14" s="12" t="s">
        <v>36</v>
      </c>
      <c r="M14">
        <f t="shared" si="1"/>
        <v>1.0335596814800001</v>
      </c>
      <c r="N14">
        <f t="shared" si="5"/>
        <v>1.1381127541400001E-2</v>
      </c>
      <c r="O14">
        <f t="shared" si="6"/>
        <v>4.4143159250390534E-3</v>
      </c>
      <c r="P14">
        <f t="shared" si="7"/>
        <v>-22</v>
      </c>
      <c r="Q14" s="7" t="s">
        <v>36</v>
      </c>
      <c r="T14" s="1"/>
      <c r="U14" s="11">
        <v>4</v>
      </c>
      <c r="V14" s="11">
        <v>49</v>
      </c>
      <c r="W14" s="11">
        <v>49</v>
      </c>
      <c r="X14" s="11">
        <v>4.9000000000000002E-2</v>
      </c>
      <c r="Y14" s="11">
        <v>1.01565516656</v>
      </c>
      <c r="Z14" s="11">
        <v>1.0501968963099999</v>
      </c>
      <c r="AA14" s="11">
        <v>1.03072002831</v>
      </c>
      <c r="AB14" s="11">
        <v>7.0219993609800004E-3</v>
      </c>
      <c r="AC14" s="12" t="s">
        <v>36</v>
      </c>
      <c r="AD14">
        <f t="shared" si="8"/>
        <v>1.03072002831</v>
      </c>
      <c r="AE14">
        <f t="shared" si="9"/>
        <v>7.0219993609800004E-3</v>
      </c>
      <c r="AF14">
        <f t="shared" si="10"/>
        <v>4.7997144773672161E-3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49</v>
      </c>
      <c r="F15" s="11">
        <v>49</v>
      </c>
      <c r="G15" s="11">
        <v>4.9000000000000002E-2</v>
      </c>
      <c r="H15" s="11">
        <v>1.0346105943899999</v>
      </c>
      <c r="I15" s="11">
        <v>1.06596760535</v>
      </c>
      <c r="J15" s="11">
        <v>1.0532270744000001</v>
      </c>
      <c r="K15" s="11">
        <v>5.6604986133599999E-3</v>
      </c>
      <c r="L15" s="12" t="s">
        <v>36</v>
      </c>
      <c r="M15">
        <f t="shared" si="1"/>
        <v>1.0532270744000001</v>
      </c>
      <c r="N15">
        <f t="shared" si="5"/>
        <v>5.6604986133599999E-3</v>
      </c>
      <c r="O15">
        <f t="shared" si="6"/>
        <v>2.1877065691831366E-3</v>
      </c>
      <c r="P15">
        <f t="shared" si="7"/>
        <v>-20</v>
      </c>
      <c r="Q15" s="7" t="s">
        <v>36</v>
      </c>
      <c r="T15" s="1"/>
      <c r="U15" s="11">
        <v>5</v>
      </c>
      <c r="V15" s="11">
        <v>49</v>
      </c>
      <c r="W15" s="11">
        <v>49</v>
      </c>
      <c r="X15" s="11">
        <v>4.9000000000000002E-2</v>
      </c>
      <c r="Y15" s="11">
        <v>1.0418590490899999</v>
      </c>
      <c r="Z15" s="11">
        <v>1.06953233573</v>
      </c>
      <c r="AA15" s="11">
        <v>1.05434454531</v>
      </c>
      <c r="AB15" s="11">
        <v>5.5969636083999996E-3</v>
      </c>
      <c r="AC15" s="12" t="s">
        <v>36</v>
      </c>
      <c r="AD15">
        <f t="shared" si="8"/>
        <v>1.05434454531</v>
      </c>
      <c r="AE15">
        <f t="shared" si="9"/>
        <v>5.5969636083999996E-3</v>
      </c>
      <c r="AF15">
        <f t="shared" si="10"/>
        <v>2.0844205429506519E-3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51</v>
      </c>
      <c r="F16" s="11">
        <v>51</v>
      </c>
      <c r="G16" s="11">
        <v>5.0999999999999997E-2</v>
      </c>
      <c r="H16" s="11">
        <v>1.05217464977</v>
      </c>
      <c r="I16" s="11">
        <v>1.0903701400200001</v>
      </c>
      <c r="J16" s="11">
        <v>1.0737652234599999</v>
      </c>
      <c r="K16" s="11">
        <v>1.01538122404E-2</v>
      </c>
      <c r="L16" s="12" t="s">
        <v>36</v>
      </c>
      <c r="M16">
        <f t="shared" si="1"/>
        <v>1.0737652234599999</v>
      </c>
      <c r="N16">
        <f t="shared" si="5"/>
        <v>1.01538122404E-2</v>
      </c>
      <c r="O16">
        <f t="shared" si="6"/>
        <v>6.882635001037433E-4</v>
      </c>
      <c r="P16">
        <f t="shared" si="7"/>
        <v>-18</v>
      </c>
      <c r="Q16" s="7" t="s">
        <v>36</v>
      </c>
      <c r="T16" s="1"/>
      <c r="U16" s="11">
        <v>6</v>
      </c>
      <c r="V16" s="11">
        <v>51</v>
      </c>
      <c r="W16" s="11">
        <v>51</v>
      </c>
      <c r="X16" s="11">
        <v>5.0999999999999997E-2</v>
      </c>
      <c r="Y16" s="11">
        <v>1.0611407302</v>
      </c>
      <c r="Z16" s="11">
        <v>1.08458074436</v>
      </c>
      <c r="AA16" s="11">
        <v>1.07283124046</v>
      </c>
      <c r="AB16" s="11">
        <v>5.3281912702300002E-3</v>
      </c>
      <c r="AC16" s="12" t="s">
        <v>36</v>
      </c>
      <c r="AD16">
        <f t="shared" si="8"/>
        <v>1.07283124046</v>
      </c>
      <c r="AE16">
        <f t="shared" si="9"/>
        <v>5.3281912702300002E-3</v>
      </c>
      <c r="AF16">
        <f t="shared" si="10"/>
        <v>7.3814149494234578E-4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50</v>
      </c>
      <c r="F17" s="11">
        <v>50</v>
      </c>
      <c r="G17" s="11">
        <v>0.05</v>
      </c>
      <c r="H17" s="11">
        <v>1.0755271776299999</v>
      </c>
      <c r="I17" s="11">
        <v>1.1055573697500001</v>
      </c>
      <c r="J17" s="11">
        <v>1.08753675309</v>
      </c>
      <c r="K17" s="11">
        <v>5.6101190464399996E-3</v>
      </c>
      <c r="L17" s="12" t="s">
        <v>36</v>
      </c>
      <c r="M17">
        <f t="shared" si="1"/>
        <v>1.08753675309</v>
      </c>
      <c r="N17">
        <f t="shared" si="5"/>
        <v>5.6101190464399996E-3</v>
      </c>
      <c r="O17">
        <f t="shared" si="6"/>
        <v>1.5533252353962739E-4</v>
      </c>
      <c r="P17">
        <f t="shared" si="7"/>
        <v>-16</v>
      </c>
      <c r="Q17" s="7" t="s">
        <v>36</v>
      </c>
      <c r="T17" s="1"/>
      <c r="U17" s="11">
        <v>7</v>
      </c>
      <c r="V17" s="11">
        <v>50</v>
      </c>
      <c r="W17" s="11">
        <v>50</v>
      </c>
      <c r="X17" s="11">
        <v>0.05</v>
      </c>
      <c r="Y17" s="11">
        <v>1.0744937087899999</v>
      </c>
      <c r="Z17" s="11">
        <v>1.0995572278000001</v>
      </c>
      <c r="AA17" s="11">
        <v>1.08883769926</v>
      </c>
      <c r="AB17" s="11">
        <v>5.7265928027500001E-3</v>
      </c>
      <c r="AC17" s="12" t="s">
        <v>36</v>
      </c>
      <c r="AD17">
        <f t="shared" si="8"/>
        <v>1.08883769926</v>
      </c>
      <c r="AE17">
        <f t="shared" si="9"/>
        <v>5.7265928027500001E-3</v>
      </c>
      <c r="AF17">
        <f t="shared" si="10"/>
        <v>1.2459695781020746E-4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50</v>
      </c>
      <c r="F18" s="11">
        <v>50</v>
      </c>
      <c r="G18" s="11">
        <v>0.05</v>
      </c>
      <c r="H18" s="11">
        <v>1.07939288616</v>
      </c>
      <c r="I18" s="11">
        <v>1.11292969158</v>
      </c>
      <c r="J18" s="11">
        <v>1.1004456037599999</v>
      </c>
      <c r="K18" s="11">
        <v>7.2161522416899996E-3</v>
      </c>
      <c r="L18" s="12" t="s">
        <v>36</v>
      </c>
      <c r="M18">
        <f t="shared" si="1"/>
        <v>1.1004456037599999</v>
      </c>
      <c r="N18">
        <f t="shared" si="5"/>
        <v>7.2161522416899996E-3</v>
      </c>
      <c r="O18">
        <f t="shared" si="6"/>
        <v>1.985627109259611E-7</v>
      </c>
      <c r="P18">
        <f t="shared" si="7"/>
        <v>-14</v>
      </c>
      <c r="Q18" s="7" t="s">
        <v>36</v>
      </c>
      <c r="T18" s="1"/>
      <c r="U18" s="11">
        <v>8</v>
      </c>
      <c r="V18" s="11">
        <v>50</v>
      </c>
      <c r="W18" s="11">
        <v>50</v>
      </c>
      <c r="X18" s="11">
        <v>0.05</v>
      </c>
      <c r="Y18" s="11">
        <v>1.0827175060000001</v>
      </c>
      <c r="Z18" s="11">
        <v>1.1099767033100001</v>
      </c>
      <c r="AA18" s="11">
        <v>1.0974970099600001</v>
      </c>
      <c r="AB18" s="11">
        <v>5.44990868654E-3</v>
      </c>
      <c r="AC18" s="12" t="s">
        <v>36</v>
      </c>
      <c r="AD18">
        <f t="shared" si="8"/>
        <v>1.0974970099600001</v>
      </c>
      <c r="AE18">
        <f t="shared" si="9"/>
        <v>5.44990868654E-3</v>
      </c>
      <c r="AF18">
        <f t="shared" si="10"/>
        <v>6.2649591403391314E-6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49</v>
      </c>
      <c r="F19" s="11">
        <v>49</v>
      </c>
      <c r="G19" s="11">
        <v>4.9000000000000002E-2</v>
      </c>
      <c r="H19" s="11">
        <v>1.09502165485</v>
      </c>
      <c r="I19" s="11">
        <v>1.1224791949899999</v>
      </c>
      <c r="J19" s="11">
        <v>1.1081124922200001</v>
      </c>
      <c r="K19" s="11">
        <v>6.2243290687399996E-3</v>
      </c>
      <c r="L19" s="12" t="s">
        <v>36</v>
      </c>
      <c r="M19">
        <f t="shared" si="1"/>
        <v>1.1081124922200001</v>
      </c>
      <c r="N19">
        <f t="shared" si="5"/>
        <v>6.2243290687399996E-3</v>
      </c>
      <c r="O19">
        <f t="shared" si="6"/>
        <v>6.5812530019560358E-5</v>
      </c>
      <c r="P19">
        <f t="shared" si="7"/>
        <v>-12</v>
      </c>
      <c r="Q19" s="7" t="s">
        <v>36</v>
      </c>
      <c r="T19" s="1"/>
      <c r="U19" s="11">
        <v>9</v>
      </c>
      <c r="V19" s="11">
        <v>49</v>
      </c>
      <c r="W19" s="11">
        <v>49</v>
      </c>
      <c r="X19" s="11">
        <v>4.9000000000000002E-2</v>
      </c>
      <c r="Y19" s="11">
        <v>1.09917592622</v>
      </c>
      <c r="Z19" s="11">
        <v>1.12094899199</v>
      </c>
      <c r="AA19" s="11">
        <v>1.1091583521699999</v>
      </c>
      <c r="AB19" s="11">
        <v>5.1608975284799996E-3</v>
      </c>
      <c r="AC19" s="12" t="s">
        <v>36</v>
      </c>
      <c r="AD19">
        <f t="shared" si="8"/>
        <v>1.1091583521699999</v>
      </c>
      <c r="AE19">
        <f t="shared" si="9"/>
        <v>5.1608975284799996E-3</v>
      </c>
      <c r="AF19">
        <f t="shared" si="10"/>
        <v>8.3875414469740557E-5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52</v>
      </c>
      <c r="F20" s="11">
        <v>52</v>
      </c>
      <c r="G20" s="11">
        <v>5.1999999999999998E-2</v>
      </c>
      <c r="H20" s="11">
        <v>1.1025783742699999</v>
      </c>
      <c r="I20" s="11">
        <v>1.1277949006200001</v>
      </c>
      <c r="J20" s="11">
        <v>1.11380625903</v>
      </c>
      <c r="K20" s="11">
        <v>5.3498899248899997E-3</v>
      </c>
      <c r="L20" s="12" t="s">
        <v>36</v>
      </c>
      <c r="M20">
        <f t="shared" si="1"/>
        <v>1.11380625903</v>
      </c>
      <c r="N20">
        <f t="shared" si="5"/>
        <v>5.3498899248899997E-3</v>
      </c>
      <c r="O20">
        <f t="shared" si="6"/>
        <v>1.906127884034532E-4</v>
      </c>
      <c r="P20">
        <f t="shared" si="7"/>
        <v>-10</v>
      </c>
      <c r="Q20" s="7" t="s">
        <v>36</v>
      </c>
      <c r="T20" s="1"/>
      <c r="U20" s="11">
        <v>10</v>
      </c>
      <c r="V20" s="11">
        <v>52</v>
      </c>
      <c r="W20" s="11">
        <v>52</v>
      </c>
      <c r="X20" s="11">
        <v>5.1999999999999998E-2</v>
      </c>
      <c r="Y20" s="11">
        <v>1.09965028108</v>
      </c>
      <c r="Z20" s="11">
        <v>1.1313280906400001</v>
      </c>
      <c r="AA20" s="11">
        <v>1.1140885412699999</v>
      </c>
      <c r="AB20" s="11">
        <v>5.4933155562299999E-3</v>
      </c>
      <c r="AC20" s="12" t="s">
        <v>36</v>
      </c>
      <c r="AD20">
        <f t="shared" si="8"/>
        <v>1.1140885412699999</v>
      </c>
      <c r="AE20">
        <f t="shared" si="9"/>
        <v>5.4933155562299999E-3</v>
      </c>
      <c r="AF20">
        <f t="shared" si="10"/>
        <v>1.9848699511648788E-4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50</v>
      </c>
      <c r="G21" s="11">
        <v>0.05</v>
      </c>
      <c r="H21" s="11">
        <v>1.0984042218800001</v>
      </c>
      <c r="I21" s="11">
        <v>1.13053781722</v>
      </c>
      <c r="J21" s="11">
        <v>1.11544395078</v>
      </c>
      <c r="K21" s="11">
        <v>8.4394519596899999E-3</v>
      </c>
      <c r="L21" s="12" t="s">
        <v>36</v>
      </c>
      <c r="M21">
        <f t="shared" si="1"/>
        <v>1.11544395078</v>
      </c>
      <c r="N21">
        <f t="shared" si="5"/>
        <v>8.4394519596899999E-3</v>
      </c>
      <c r="O21">
        <f t="shared" si="6"/>
        <v>2.3851561569506068E-4</v>
      </c>
      <c r="P21">
        <f t="shared" si="7"/>
        <v>-8</v>
      </c>
      <c r="Q21" s="7" t="s">
        <v>36</v>
      </c>
      <c r="T21" s="1"/>
      <c r="U21" s="11">
        <v>11</v>
      </c>
      <c r="V21" s="11">
        <v>50</v>
      </c>
      <c r="W21" s="11">
        <v>50</v>
      </c>
      <c r="X21" s="11">
        <v>0.05</v>
      </c>
      <c r="Y21" s="11">
        <v>1.1043079741899999</v>
      </c>
      <c r="Z21" s="11">
        <v>1.1250356146</v>
      </c>
      <c r="AA21" s="11">
        <v>1.1155334216399999</v>
      </c>
      <c r="AB21" s="11">
        <v>5.0545031023800004E-3</v>
      </c>
      <c r="AC21" s="12" t="s">
        <v>36</v>
      </c>
      <c r="AD21">
        <f t="shared" si="8"/>
        <v>1.1155334216399999</v>
      </c>
      <c r="AE21">
        <f t="shared" si="9"/>
        <v>5.0545031023800004E-3</v>
      </c>
      <c r="AF21">
        <f t="shared" si="10"/>
        <v>2.4128718784601478E-4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48</v>
      </c>
      <c r="F22" s="11">
        <v>48</v>
      </c>
      <c r="G22" s="11">
        <v>4.8000000000000001E-2</v>
      </c>
      <c r="H22" s="11">
        <v>1.1051337835499999</v>
      </c>
      <c r="I22" s="11">
        <v>1.1340147296200001</v>
      </c>
      <c r="J22" s="11">
        <v>1.12233381292</v>
      </c>
      <c r="K22" s="11">
        <v>6.4406177011500001E-3</v>
      </c>
      <c r="L22" s="12" t="s">
        <v>36</v>
      </c>
      <c r="M22">
        <f t="shared" si="1"/>
        <v>1.12233381292</v>
      </c>
      <c r="N22">
        <f t="shared" si="5"/>
        <v>6.4406177011500001E-3</v>
      </c>
      <c r="O22">
        <f t="shared" si="6"/>
        <v>4.9879919954555528E-4</v>
      </c>
      <c r="P22">
        <f t="shared" si="7"/>
        <v>-6</v>
      </c>
      <c r="Q22" s="7" t="s">
        <v>36</v>
      </c>
      <c r="T22" s="1"/>
      <c r="U22" s="11">
        <v>12</v>
      </c>
      <c r="V22" s="11">
        <v>48</v>
      </c>
      <c r="W22" s="11">
        <v>48</v>
      </c>
      <c r="X22" s="11">
        <v>4.8000000000000001E-2</v>
      </c>
      <c r="Y22" s="11">
        <v>1.10601229206</v>
      </c>
      <c r="Z22" s="11">
        <v>1.12904727444</v>
      </c>
      <c r="AA22" s="11">
        <v>1.1195351100299999</v>
      </c>
      <c r="AB22" s="11">
        <v>4.6165643340899997E-3</v>
      </c>
      <c r="AC22" s="12" t="s">
        <v>36</v>
      </c>
      <c r="AD22">
        <f t="shared" si="8"/>
        <v>1.1195351100299999</v>
      </c>
      <c r="AE22">
        <f t="shared" si="9"/>
        <v>4.6165643340899997E-3</v>
      </c>
      <c r="AF22">
        <f t="shared" si="10"/>
        <v>3.8162052388420104E-4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49</v>
      </c>
      <c r="F23" s="11">
        <v>49</v>
      </c>
      <c r="G23" s="11">
        <v>4.9000000000000002E-2</v>
      </c>
      <c r="H23" s="11">
        <v>1.10782500707</v>
      </c>
      <c r="I23" s="11">
        <v>1.1382832673200001</v>
      </c>
      <c r="J23" s="11">
        <v>1.1234042803099999</v>
      </c>
      <c r="K23" s="11">
        <v>7.0887285686799997E-3</v>
      </c>
      <c r="L23" s="12" t="s">
        <v>36</v>
      </c>
      <c r="M23">
        <f t="shared" si="1"/>
        <v>1.1234042803099999</v>
      </c>
      <c r="N23">
        <f t="shared" si="5"/>
        <v>7.0887285686799997E-3</v>
      </c>
      <c r="O23">
        <f t="shared" si="6"/>
        <v>5.4776033682904708E-4</v>
      </c>
      <c r="P23">
        <f t="shared" si="7"/>
        <v>-4</v>
      </c>
      <c r="Q23" s="7" t="s">
        <v>36</v>
      </c>
      <c r="T23" s="1"/>
      <c r="U23" s="11">
        <v>13</v>
      </c>
      <c r="V23" s="11">
        <v>49</v>
      </c>
      <c r="W23" s="11">
        <v>49</v>
      </c>
      <c r="X23" s="11">
        <v>4.9000000000000002E-2</v>
      </c>
      <c r="Y23" s="11">
        <v>1.11473810248</v>
      </c>
      <c r="Z23" s="11">
        <v>1.14331773307</v>
      </c>
      <c r="AA23" s="11">
        <v>1.1262015601699999</v>
      </c>
      <c r="AB23" s="11">
        <v>7.3006400943800001E-3</v>
      </c>
      <c r="AC23" s="12" t="s">
        <v>36</v>
      </c>
      <c r="AD23">
        <f t="shared" si="8"/>
        <v>1.1262015601699999</v>
      </c>
      <c r="AE23">
        <f t="shared" si="9"/>
        <v>7.3006400943800001E-3</v>
      </c>
      <c r="AF23">
        <f t="shared" si="10"/>
        <v>6.865217553421231E-4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48</v>
      </c>
      <c r="F24" s="11">
        <v>48</v>
      </c>
      <c r="G24" s="11">
        <v>4.8000000000000001E-2</v>
      </c>
      <c r="H24" s="11">
        <v>1.11750096916</v>
      </c>
      <c r="I24" s="11">
        <v>1.14058281386</v>
      </c>
      <c r="J24" s="11">
        <v>1.1264158500899999</v>
      </c>
      <c r="K24" s="11">
        <v>4.4925334108700003E-3</v>
      </c>
      <c r="L24" s="12" t="s">
        <v>36</v>
      </c>
      <c r="M24">
        <f t="shared" si="1"/>
        <v>1.1264158500899999</v>
      </c>
      <c r="N24">
        <f t="shared" si="5"/>
        <v>4.4925334108700003E-3</v>
      </c>
      <c r="O24">
        <f t="shared" si="6"/>
        <v>6.9779713597734267E-4</v>
      </c>
      <c r="P24">
        <f t="shared" si="7"/>
        <v>-2</v>
      </c>
      <c r="Q24" s="7" t="s">
        <v>36</v>
      </c>
      <c r="T24" s="1"/>
      <c r="U24" s="11">
        <v>14</v>
      </c>
      <c r="V24" s="11">
        <v>48</v>
      </c>
      <c r="W24" s="11">
        <v>48</v>
      </c>
      <c r="X24" s="11">
        <v>4.8000000000000001E-2</v>
      </c>
      <c r="Y24" s="11">
        <v>1.1208421763700001</v>
      </c>
      <c r="Z24" s="11">
        <v>1.1422696774200001</v>
      </c>
      <c r="AA24" s="11">
        <v>1.12943300066</v>
      </c>
      <c r="AB24" s="11">
        <v>4.1443091715600002E-3</v>
      </c>
      <c r="AC24" s="12" t="s">
        <v>36</v>
      </c>
      <c r="AD24">
        <f t="shared" si="8"/>
        <v>1.12943300066</v>
      </c>
      <c r="AE24">
        <f t="shared" si="9"/>
        <v>4.1443091715600002E-3</v>
      </c>
      <c r="AF24">
        <f t="shared" si="10"/>
        <v>8.6630152785155303E-4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51</v>
      </c>
      <c r="F25" s="11">
        <v>51</v>
      </c>
      <c r="G25" s="11">
        <v>5.0999999999999997E-2</v>
      </c>
      <c r="H25" s="11">
        <v>1.1097843027000001</v>
      </c>
      <c r="I25" s="11">
        <v>1.1392497640399999</v>
      </c>
      <c r="J25" s="11">
        <v>1.12857422905</v>
      </c>
      <c r="K25" s="11">
        <v>5.7811402068799998E-3</v>
      </c>
      <c r="L25" s="12" t="s">
        <v>36</v>
      </c>
      <c r="M25">
        <f t="shared" si="1"/>
        <v>1.12857422905</v>
      </c>
      <c r="N25">
        <f t="shared" si="5"/>
        <v>5.7811402068799998E-3</v>
      </c>
      <c r="O25">
        <f t="shared" si="6"/>
        <v>8.1648656580186137E-4</v>
      </c>
      <c r="P25">
        <f t="shared" si="7"/>
        <v>0</v>
      </c>
      <c r="Q25" s="7" t="s">
        <v>36</v>
      </c>
      <c r="T25" s="1"/>
      <c r="U25" s="11">
        <v>15</v>
      </c>
      <c r="V25" s="11">
        <v>51</v>
      </c>
      <c r="W25" s="11">
        <v>51</v>
      </c>
      <c r="X25" s="11">
        <v>5.0999999999999997E-2</v>
      </c>
      <c r="Y25" s="11">
        <v>1.1208547414400001</v>
      </c>
      <c r="Z25" s="11">
        <v>1.1403217799600001</v>
      </c>
      <c r="AA25" s="11">
        <v>1.1314809394600001</v>
      </c>
      <c r="AB25" s="11">
        <v>4.9175445249299999E-3</v>
      </c>
      <c r="AC25" s="12" t="s">
        <v>36</v>
      </c>
      <c r="AD25">
        <f t="shared" si="8"/>
        <v>1.1314809394600001</v>
      </c>
      <c r="AE25">
        <f t="shared" si="9"/>
        <v>4.9175445249299999E-3</v>
      </c>
      <c r="AF25">
        <f t="shared" si="10"/>
        <v>9.9104954928418316E-4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52</v>
      </c>
      <c r="F26" s="11">
        <v>52</v>
      </c>
      <c r="G26" s="11">
        <v>5.1999999999999998E-2</v>
      </c>
      <c r="H26" s="11">
        <v>1.1237037784299999</v>
      </c>
      <c r="I26" s="11">
        <v>1.14389452641</v>
      </c>
      <c r="J26" s="11">
        <v>1.1325674802000001</v>
      </c>
      <c r="K26" s="11">
        <v>4.9908220480500004E-3</v>
      </c>
      <c r="L26" s="12" t="s">
        <v>36</v>
      </c>
      <c r="M26">
        <f t="shared" si="1"/>
        <v>1.1325674802000001</v>
      </c>
      <c r="N26">
        <f t="shared" si="5"/>
        <v>4.9908220480500004E-3</v>
      </c>
      <c r="O26">
        <f t="shared" si="6"/>
        <v>1.0606407665773919E-3</v>
      </c>
      <c r="P26">
        <f t="shared" si="7"/>
        <v>2</v>
      </c>
      <c r="Q26" s="7" t="s">
        <v>36</v>
      </c>
      <c r="T26" s="1"/>
      <c r="U26" s="11">
        <v>16</v>
      </c>
      <c r="V26" s="11">
        <v>52</v>
      </c>
      <c r="W26" s="11">
        <v>52</v>
      </c>
      <c r="X26" s="11">
        <v>5.1999999999999998E-2</v>
      </c>
      <c r="Y26" s="11">
        <v>1.1165614316800001</v>
      </c>
      <c r="Z26" s="11">
        <v>1.1437158863300001</v>
      </c>
      <c r="AA26" s="11">
        <v>1.1313589256400001</v>
      </c>
      <c r="AB26" s="11">
        <v>5.2658782622500002E-3</v>
      </c>
      <c r="AC26" s="12" t="s">
        <v>36</v>
      </c>
      <c r="AD26">
        <f t="shared" si="8"/>
        <v>1.1313589256400001</v>
      </c>
      <c r="AE26">
        <f t="shared" si="9"/>
        <v>5.2658782622500002E-3</v>
      </c>
      <c r="AF26">
        <f t="shared" si="10"/>
        <v>9.8338221729504815E-4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50</v>
      </c>
      <c r="G27" s="11">
        <v>0.05</v>
      </c>
      <c r="H27" s="11">
        <v>1.10563135638</v>
      </c>
      <c r="I27" s="11">
        <v>1.1431520721999999</v>
      </c>
      <c r="J27" s="11">
        <v>1.1282752163700001</v>
      </c>
      <c r="K27" s="11">
        <v>9.4593631250100008E-3</v>
      </c>
      <c r="L27" s="12" t="s">
        <v>36</v>
      </c>
      <c r="M27">
        <f t="shared" si="1"/>
        <v>1.1282752163700001</v>
      </c>
      <c r="N27">
        <f t="shared" si="5"/>
        <v>9.4593631250100008E-3</v>
      </c>
      <c r="O27">
        <f t="shared" si="6"/>
        <v>7.9948786077031406E-4</v>
      </c>
      <c r="P27">
        <f t="shared" si="7"/>
        <v>4</v>
      </c>
      <c r="Q27" s="7" t="s">
        <v>36</v>
      </c>
      <c r="T27" s="1"/>
      <c r="U27" s="11">
        <v>17</v>
      </c>
      <c r="V27" s="11">
        <v>50</v>
      </c>
      <c r="W27" s="11">
        <v>50</v>
      </c>
      <c r="X27" s="11">
        <v>0.05</v>
      </c>
      <c r="Y27" s="11">
        <v>1.1216167000099999</v>
      </c>
      <c r="Z27" s="11">
        <v>1.14551722929</v>
      </c>
      <c r="AA27" s="11">
        <v>1.13226848189</v>
      </c>
      <c r="AB27" s="11">
        <v>5.6364843183300001E-3</v>
      </c>
      <c r="AC27" s="12" t="s">
        <v>36</v>
      </c>
      <c r="AD27">
        <f t="shared" si="8"/>
        <v>1.13226848189</v>
      </c>
      <c r="AE27">
        <f t="shared" si="9"/>
        <v>5.6364843183300001E-3</v>
      </c>
      <c r="AF27">
        <f t="shared" si="10"/>
        <v>1.0412549234852493E-3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52</v>
      </c>
      <c r="G28" s="11">
        <v>5.1999999999999998E-2</v>
      </c>
      <c r="H28" s="11">
        <v>1.11707913</v>
      </c>
      <c r="I28" s="11">
        <v>1.1410837149099999</v>
      </c>
      <c r="J28" s="11">
        <v>1.1297767238400001</v>
      </c>
      <c r="K28" s="11">
        <v>4.9340744152299998E-3</v>
      </c>
      <c r="L28" s="12" t="s">
        <v>36</v>
      </c>
      <c r="M28">
        <f t="shared" si="1"/>
        <v>1.1297767238400001</v>
      </c>
      <c r="N28">
        <f t="shared" si="5"/>
        <v>4.9340744152299998E-3</v>
      </c>
      <c r="O28">
        <f t="shared" si="6"/>
        <v>8.8665328264362221E-4</v>
      </c>
      <c r="P28">
        <f t="shared" si="7"/>
        <v>6</v>
      </c>
      <c r="Q28" s="7" t="s">
        <v>36</v>
      </c>
      <c r="T28" s="1"/>
      <c r="U28" s="11">
        <v>18</v>
      </c>
      <c r="V28" s="11">
        <v>52</v>
      </c>
      <c r="W28" s="11">
        <v>52</v>
      </c>
      <c r="X28" s="11">
        <v>5.1999999999999998E-2</v>
      </c>
      <c r="Y28" s="11">
        <v>1.11708263194</v>
      </c>
      <c r="Z28" s="11">
        <v>1.1382726105700001</v>
      </c>
      <c r="AA28" s="11">
        <v>1.1268319171200001</v>
      </c>
      <c r="AB28" s="11">
        <v>4.0837433384700002E-3</v>
      </c>
      <c r="AC28" s="12" t="s">
        <v>36</v>
      </c>
      <c r="AD28">
        <f t="shared" si="8"/>
        <v>1.1268319171200001</v>
      </c>
      <c r="AE28">
        <f t="shared" si="9"/>
        <v>4.0837433384700002E-3</v>
      </c>
      <c r="AF28">
        <f t="shared" si="10"/>
        <v>7.1995177633454876E-4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50</v>
      </c>
      <c r="G29" s="11">
        <v>0.05</v>
      </c>
      <c r="H29" s="11">
        <v>1.1077899899600001</v>
      </c>
      <c r="I29" s="11">
        <v>1.13036118812</v>
      </c>
      <c r="J29" s="11">
        <v>1.1186872960500001</v>
      </c>
      <c r="K29" s="11">
        <v>4.5209651693900003E-3</v>
      </c>
      <c r="L29" s="12" t="s">
        <v>36</v>
      </c>
      <c r="M29">
        <f t="shared" si="1"/>
        <v>1.1186872960500001</v>
      </c>
      <c r="N29">
        <f t="shared" si="5"/>
        <v>4.5209651693900003E-3</v>
      </c>
      <c r="O29">
        <f t="shared" si="6"/>
        <v>3.4921503366034442E-4</v>
      </c>
      <c r="P29">
        <f t="shared" si="7"/>
        <v>8</v>
      </c>
      <c r="Q29" s="7" t="s">
        <v>36</v>
      </c>
      <c r="T29" s="1"/>
      <c r="U29" s="11">
        <v>19</v>
      </c>
      <c r="V29" s="11">
        <v>50</v>
      </c>
      <c r="W29" s="11">
        <v>50</v>
      </c>
      <c r="X29" s="11">
        <v>0.05</v>
      </c>
      <c r="Y29" s="11">
        <v>1.1109782933500001</v>
      </c>
      <c r="Z29" s="11">
        <v>1.13537569792</v>
      </c>
      <c r="AA29" s="11">
        <v>1.1226038494799999</v>
      </c>
      <c r="AB29" s="11">
        <v>6.1096504289900001E-3</v>
      </c>
      <c r="AC29" s="12" t="s">
        <v>36</v>
      </c>
      <c r="AD29">
        <f t="shared" si="8"/>
        <v>1.1226038494799999</v>
      </c>
      <c r="AE29">
        <f t="shared" si="9"/>
        <v>6.1096504289900001E-3</v>
      </c>
      <c r="AF29">
        <f t="shared" si="10"/>
        <v>5.1093401131448841E-4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52</v>
      </c>
      <c r="F30" s="11">
        <v>52</v>
      </c>
      <c r="G30" s="11">
        <v>5.1999999999999998E-2</v>
      </c>
      <c r="H30" s="11">
        <v>1.1112988498900001</v>
      </c>
      <c r="I30" s="11">
        <v>1.1271184939200001</v>
      </c>
      <c r="J30" s="11">
        <v>1.11957653761</v>
      </c>
      <c r="K30" s="11">
        <v>4.0381436995899998E-3</v>
      </c>
      <c r="L30" s="12" t="s">
        <v>36</v>
      </c>
      <c r="M30">
        <f t="shared" si="1"/>
        <v>1.11957653761</v>
      </c>
      <c r="N30">
        <f t="shared" si="5"/>
        <v>4.0381436995899998E-3</v>
      </c>
      <c r="O30">
        <f t="shared" si="6"/>
        <v>3.8324082479574014E-4</v>
      </c>
      <c r="P30">
        <f t="shared" si="7"/>
        <v>10</v>
      </c>
      <c r="Q30" s="7" t="s">
        <v>36</v>
      </c>
      <c r="T30" s="1"/>
      <c r="U30" s="11">
        <v>20</v>
      </c>
      <c r="V30" s="11">
        <v>52</v>
      </c>
      <c r="W30" s="11">
        <v>52</v>
      </c>
      <c r="X30" s="11">
        <v>5.1999999999999998E-2</v>
      </c>
      <c r="Y30" s="11">
        <v>1.11119998987</v>
      </c>
      <c r="Z30" s="11">
        <v>1.13870834072</v>
      </c>
      <c r="AA30" s="11">
        <v>1.12264232537</v>
      </c>
      <c r="AB30" s="11">
        <v>5.0202680062699997E-3</v>
      </c>
      <c r="AC30" s="12" t="s">
        <v>36</v>
      </c>
      <c r="AD30">
        <f t="shared" si="8"/>
        <v>1.12264232537</v>
      </c>
      <c r="AE30">
        <f t="shared" si="9"/>
        <v>5.0202680062699997E-3</v>
      </c>
      <c r="AF30">
        <f t="shared" si="10"/>
        <v>5.1267489816094033E-4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47</v>
      </c>
      <c r="F31" s="11">
        <v>47</v>
      </c>
      <c r="G31" s="11">
        <v>4.7E-2</v>
      </c>
      <c r="H31" s="11">
        <v>1.1034307834399999</v>
      </c>
      <c r="I31" s="11">
        <v>1.1225502169699999</v>
      </c>
      <c r="J31" s="11">
        <v>1.11310543405</v>
      </c>
      <c r="K31" s="11">
        <v>4.7096439210399998E-3</v>
      </c>
      <c r="L31" s="12" t="s">
        <v>36</v>
      </c>
      <c r="M31">
        <f t="shared" si="1"/>
        <v>1.11310543405</v>
      </c>
      <c r="N31">
        <f t="shared" si="5"/>
        <v>4.7096439210399998E-3</v>
      </c>
      <c r="O31">
        <f t="shared" si="6"/>
        <v>1.7175240163889584E-4</v>
      </c>
      <c r="P31">
        <f t="shared" si="7"/>
        <v>12</v>
      </c>
      <c r="Q31" s="7" t="s">
        <v>36</v>
      </c>
      <c r="T31" s="1"/>
      <c r="U31" s="11">
        <v>21</v>
      </c>
      <c r="V31" s="11">
        <v>47</v>
      </c>
      <c r="W31" s="11">
        <v>47</v>
      </c>
      <c r="X31" s="11">
        <v>4.7E-2</v>
      </c>
      <c r="Y31" s="11">
        <v>1.1057070207299999</v>
      </c>
      <c r="Z31" s="11">
        <v>1.13049764854</v>
      </c>
      <c r="AA31" s="11">
        <v>1.1163552892399999</v>
      </c>
      <c r="AB31" s="11">
        <v>5.39094228204E-3</v>
      </c>
      <c r="AC31" s="12" t="s">
        <v>36</v>
      </c>
      <c r="AD31">
        <f t="shared" si="8"/>
        <v>1.1163552892399999</v>
      </c>
      <c r="AE31">
        <f t="shared" si="9"/>
        <v>5.39094228204E-3</v>
      </c>
      <c r="AF31">
        <f t="shared" si="10"/>
        <v>2.6749548612405483E-4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48</v>
      </c>
      <c r="F32" s="11">
        <v>48</v>
      </c>
      <c r="G32" s="11">
        <v>4.8000000000000001E-2</v>
      </c>
      <c r="H32" s="11">
        <v>1.09390364639</v>
      </c>
      <c r="I32" s="11">
        <v>1.1189350626900001</v>
      </c>
      <c r="J32" s="11">
        <v>1.10443969512</v>
      </c>
      <c r="K32" s="11">
        <v>5.2600797794900003E-3</v>
      </c>
      <c r="L32" s="12" t="s">
        <v>36</v>
      </c>
      <c r="M32">
        <f t="shared" si="1"/>
        <v>1.10443969512</v>
      </c>
      <c r="N32">
        <f t="shared" si="5"/>
        <v>5.2600797794900003E-3</v>
      </c>
      <c r="O32">
        <f t="shared" si="6"/>
        <v>1.9710892758550611E-5</v>
      </c>
      <c r="P32">
        <f t="shared" si="7"/>
        <v>14</v>
      </c>
      <c r="Q32" s="7" t="s">
        <v>36</v>
      </c>
      <c r="T32" s="1"/>
      <c r="U32" s="11">
        <v>22</v>
      </c>
      <c r="V32" s="11">
        <v>48</v>
      </c>
      <c r="W32" s="11">
        <v>48</v>
      </c>
      <c r="X32" s="11">
        <v>4.8000000000000001E-2</v>
      </c>
      <c r="Y32" s="11">
        <v>1.0948648692</v>
      </c>
      <c r="Z32" s="11">
        <v>1.12465490101</v>
      </c>
      <c r="AA32" s="11">
        <v>1.1110095693199999</v>
      </c>
      <c r="AB32" s="11">
        <v>7.5332582768999996E-3</v>
      </c>
      <c r="AC32" s="12" t="s">
        <v>36</v>
      </c>
      <c r="AD32">
        <f t="shared" si="8"/>
        <v>1.1110095693199999</v>
      </c>
      <c r="AE32">
        <f t="shared" si="9"/>
        <v>7.5332582768999996E-3</v>
      </c>
      <c r="AF32">
        <f t="shared" si="10"/>
        <v>1.212106166118821E-4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50</v>
      </c>
      <c r="F33" s="11">
        <v>50</v>
      </c>
      <c r="G33" s="11">
        <v>0.05</v>
      </c>
      <c r="H33" s="11">
        <v>1.0915980703399999</v>
      </c>
      <c r="I33" s="11">
        <v>1.11213921444</v>
      </c>
      <c r="J33" s="11">
        <v>1.1017752213800001</v>
      </c>
      <c r="K33" s="11">
        <v>4.7083093454400003E-3</v>
      </c>
      <c r="L33" s="12" t="s">
        <v>36</v>
      </c>
      <c r="M33">
        <f t="shared" si="1"/>
        <v>1.1017752213800001</v>
      </c>
      <c r="N33">
        <f t="shared" si="5"/>
        <v>4.7083093454400003E-3</v>
      </c>
      <c r="O33">
        <f t="shared" si="6"/>
        <v>3.1514109480089958E-6</v>
      </c>
      <c r="P33">
        <f t="shared" si="7"/>
        <v>16</v>
      </c>
      <c r="Q33" s="7" t="s">
        <v>36</v>
      </c>
      <c r="T33" s="1"/>
      <c r="U33" s="11">
        <v>23</v>
      </c>
      <c r="V33" s="11">
        <v>50</v>
      </c>
      <c r="W33" s="11">
        <v>50</v>
      </c>
      <c r="X33" s="11">
        <v>0.05</v>
      </c>
      <c r="Y33" s="11">
        <v>1.09305097003</v>
      </c>
      <c r="Z33" s="11">
        <v>1.1117829055499999</v>
      </c>
      <c r="AA33" s="11">
        <v>1.10244622001</v>
      </c>
      <c r="AB33" s="11">
        <v>5.4506358236799998E-3</v>
      </c>
      <c r="AC33" s="12" t="s">
        <v>36</v>
      </c>
      <c r="AD33">
        <f t="shared" si="8"/>
        <v>1.10244622001</v>
      </c>
      <c r="AE33">
        <f t="shared" si="9"/>
        <v>5.4506358236799998E-3</v>
      </c>
      <c r="AF33">
        <f t="shared" si="10"/>
        <v>5.9839923373241276E-6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51</v>
      </c>
      <c r="F34" s="11">
        <v>51</v>
      </c>
      <c r="G34" s="11">
        <v>5.0999999999999997E-2</v>
      </c>
      <c r="H34" s="11">
        <v>1.07341058495</v>
      </c>
      <c r="I34" s="11">
        <v>1.09786723175</v>
      </c>
      <c r="J34" s="11">
        <v>1.08554618617</v>
      </c>
      <c r="K34" s="11">
        <v>6.5807276859300001E-3</v>
      </c>
      <c r="L34" s="12" t="s">
        <v>36</v>
      </c>
      <c r="M34">
        <f t="shared" si="1"/>
        <v>1.08554618617</v>
      </c>
      <c r="N34">
        <f t="shared" si="5"/>
        <v>6.5807276859300001E-3</v>
      </c>
      <c r="O34">
        <f t="shared" si="6"/>
        <v>2.0891273423230235E-4</v>
      </c>
      <c r="P34">
        <f t="shared" si="7"/>
        <v>18</v>
      </c>
      <c r="Q34" s="7" t="s">
        <v>36</v>
      </c>
      <c r="T34" s="1"/>
      <c r="U34" s="11">
        <v>24</v>
      </c>
      <c r="V34" s="11">
        <v>51</v>
      </c>
      <c r="W34" s="11">
        <v>51</v>
      </c>
      <c r="X34" s="11">
        <v>5.0999999999999997E-2</v>
      </c>
      <c r="Y34" s="11">
        <v>1.0699406367299999</v>
      </c>
      <c r="Z34" s="11">
        <v>1.10058543356</v>
      </c>
      <c r="AA34" s="11">
        <v>1.0865071156999999</v>
      </c>
      <c r="AB34" s="11">
        <v>7.3651911622800003E-3</v>
      </c>
      <c r="AC34" s="12" t="s">
        <v>36</v>
      </c>
      <c r="AD34">
        <f t="shared" si="8"/>
        <v>1.0865071156999999</v>
      </c>
      <c r="AE34">
        <f t="shared" si="9"/>
        <v>7.3651911622800003E-3</v>
      </c>
      <c r="AF34">
        <f t="shared" si="10"/>
        <v>1.820579267331912E-4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50</v>
      </c>
      <c r="F35" s="11">
        <v>50</v>
      </c>
      <c r="G35" s="11">
        <v>0.05</v>
      </c>
      <c r="H35" s="11">
        <v>1.0657984613</v>
      </c>
      <c r="I35" s="11">
        <v>1.08758987623</v>
      </c>
      <c r="J35" s="11">
        <v>1.0766865300699999</v>
      </c>
      <c r="K35" s="11">
        <v>5.0188441932499999E-3</v>
      </c>
      <c r="L35" s="12" t="s">
        <v>36</v>
      </c>
      <c r="M35">
        <f t="shared" si="1"/>
        <v>1.0766865300699999</v>
      </c>
      <c r="N35">
        <f t="shared" si="5"/>
        <v>5.0188441932499999E-3</v>
      </c>
      <c r="O35">
        <f t="shared" si="6"/>
        <v>5.4351788017702185E-4</v>
      </c>
      <c r="P35">
        <f t="shared" si="7"/>
        <v>20</v>
      </c>
      <c r="Q35" s="7" t="s">
        <v>36</v>
      </c>
      <c r="T35" s="1"/>
      <c r="U35" s="11">
        <v>25</v>
      </c>
      <c r="V35" s="11">
        <v>50</v>
      </c>
      <c r="W35" s="11">
        <v>50</v>
      </c>
      <c r="X35" s="11">
        <v>0.05</v>
      </c>
      <c r="Y35" s="11">
        <v>1.06478359802</v>
      </c>
      <c r="Z35" s="11">
        <v>1.0961271887899999</v>
      </c>
      <c r="AA35" s="11">
        <v>1.07847795394</v>
      </c>
      <c r="AB35" s="11">
        <v>7.9366304853699995E-3</v>
      </c>
      <c r="AC35" s="12" t="s">
        <v>36</v>
      </c>
      <c r="AD35">
        <f t="shared" si="8"/>
        <v>1.07847795394</v>
      </c>
      <c r="AE35">
        <f t="shared" si="9"/>
        <v>7.9366304853699995E-3</v>
      </c>
      <c r="AF35">
        <f t="shared" si="10"/>
        <v>4.6319846660876487E-4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49</v>
      </c>
      <c r="F36" s="11">
        <v>49</v>
      </c>
      <c r="G36" s="11">
        <v>4.9000000000000002E-2</v>
      </c>
      <c r="H36" s="11">
        <v>1.0475528590000001</v>
      </c>
      <c r="I36" s="11">
        <v>1.0809481615500001</v>
      </c>
      <c r="J36" s="11">
        <v>1.06187690618</v>
      </c>
      <c r="K36" s="11">
        <v>7.5122783957600001E-3</v>
      </c>
      <c r="L36" s="12" t="s">
        <v>36</v>
      </c>
      <c r="M36">
        <f t="shared" si="1"/>
        <v>1.06187690618</v>
      </c>
      <c r="N36">
        <f t="shared" si="5"/>
        <v>7.5122783957600001E-3</v>
      </c>
      <c r="O36">
        <f t="shared" si="6"/>
        <v>1.4533702824085313E-3</v>
      </c>
      <c r="P36">
        <f t="shared" si="7"/>
        <v>22</v>
      </c>
      <c r="Q36" s="7" t="s">
        <v>36</v>
      </c>
      <c r="U36" s="11">
        <v>26</v>
      </c>
      <c r="V36" s="11">
        <v>49</v>
      </c>
      <c r="W36" s="11">
        <v>49</v>
      </c>
      <c r="X36" s="11">
        <v>4.9000000000000002E-2</v>
      </c>
      <c r="Y36" s="11">
        <v>1.0474419189999999</v>
      </c>
      <c r="Z36" s="11">
        <v>1.0781897552799999</v>
      </c>
      <c r="AA36" s="11">
        <v>1.06142950768</v>
      </c>
      <c r="AB36" s="11">
        <v>7.8925541490799996E-3</v>
      </c>
      <c r="AC36" s="12" t="s">
        <v>36</v>
      </c>
      <c r="AD36">
        <f t="shared" si="8"/>
        <v>1.06142950768</v>
      </c>
      <c r="AE36">
        <f t="shared" si="9"/>
        <v>7.8925541490799996E-3</v>
      </c>
      <c r="AF36">
        <f t="shared" si="10"/>
        <v>1.4876828778071863E-3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52</v>
      </c>
      <c r="F37" s="11">
        <v>52</v>
      </c>
      <c r="G37" s="11">
        <v>5.1999999999999998E-2</v>
      </c>
      <c r="H37" s="11">
        <v>1.03142223</v>
      </c>
      <c r="I37" s="11">
        <v>1.05896700313</v>
      </c>
      <c r="J37" s="11">
        <v>1.0433204079</v>
      </c>
      <c r="K37" s="11">
        <v>5.6221113768099998E-3</v>
      </c>
      <c r="L37" s="12" t="s">
        <v>36</v>
      </c>
      <c r="M37">
        <f t="shared" si="1"/>
        <v>1.0433204079</v>
      </c>
      <c r="N37">
        <f t="shared" si="5"/>
        <v>5.6221113768099998E-3</v>
      </c>
      <c r="O37">
        <f t="shared" si="6"/>
        <v>3.2125761606223899E-3</v>
      </c>
      <c r="P37">
        <f t="shared" si="7"/>
        <v>24</v>
      </c>
      <c r="Q37" s="7" t="s">
        <v>36</v>
      </c>
      <c r="U37" s="11">
        <v>27</v>
      </c>
      <c r="V37" s="11">
        <v>52</v>
      </c>
      <c r="W37" s="11">
        <v>52</v>
      </c>
      <c r="X37" s="11">
        <v>5.1999999999999998E-2</v>
      </c>
      <c r="Y37" s="11">
        <v>1.0302402881199999</v>
      </c>
      <c r="Z37" s="11">
        <v>1.0553037977099999</v>
      </c>
      <c r="AA37" s="11">
        <v>1.0432710575599999</v>
      </c>
      <c r="AB37" s="11">
        <v>5.4965757536000002E-3</v>
      </c>
      <c r="AC37" s="12" t="s">
        <v>36</v>
      </c>
      <c r="AD37">
        <f t="shared" si="8"/>
        <v>1.0432710575599999</v>
      </c>
      <c r="AE37">
        <f t="shared" si="9"/>
        <v>5.4965757536000002E-3</v>
      </c>
      <c r="AF37">
        <f t="shared" si="10"/>
        <v>3.2181729103608506E-3</v>
      </c>
      <c r="AG37">
        <f t="shared" si="11"/>
        <v>24</v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52</v>
      </c>
      <c r="F38" s="11">
        <v>52</v>
      </c>
      <c r="G38" s="11">
        <v>5.1999999999999998E-2</v>
      </c>
      <c r="H38" s="11">
        <v>1.0095537323599999</v>
      </c>
      <c r="I38" s="11">
        <v>1.0388297603500001</v>
      </c>
      <c r="J38" s="11">
        <v>1.0236776626499999</v>
      </c>
      <c r="K38" s="11">
        <v>7.35080658553E-3</v>
      </c>
      <c r="L38" s="12" t="s">
        <v>36</v>
      </c>
      <c r="M38">
        <f t="shared" si="1"/>
        <v>1.0236776626499999</v>
      </c>
      <c r="N38">
        <f t="shared" si="5"/>
        <v>7.35080658553E-3</v>
      </c>
      <c r="O38">
        <f t="shared" si="6"/>
        <v>5.825099178567229E-3</v>
      </c>
      <c r="P38">
        <f t="shared" si="7"/>
        <v>26</v>
      </c>
      <c r="Q38" s="7" t="s">
        <v>36</v>
      </c>
      <c r="U38" s="11">
        <v>28</v>
      </c>
      <c r="V38" s="11">
        <v>52</v>
      </c>
      <c r="W38" s="11">
        <v>52</v>
      </c>
      <c r="X38" s="11">
        <v>5.1999999999999998E-2</v>
      </c>
      <c r="Y38" s="11">
        <v>1.0094392326399999</v>
      </c>
      <c r="Z38" s="11">
        <v>1.0362449842200001</v>
      </c>
      <c r="AA38" s="11">
        <v>1.0243860521099999</v>
      </c>
      <c r="AB38" s="11">
        <v>6.1058882491299999E-3</v>
      </c>
      <c r="AC38" s="12" t="s">
        <v>36</v>
      </c>
      <c r="AD38">
        <f t="shared" si="8"/>
        <v>1.0243860521099999</v>
      </c>
      <c r="AE38">
        <f t="shared" si="9"/>
        <v>6.1058882491299999E-3</v>
      </c>
      <c r="AF38">
        <f t="shared" si="10"/>
        <v>5.7174691155116655E-3</v>
      </c>
      <c r="AG38">
        <f t="shared" si="11"/>
        <v>26</v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50</v>
      </c>
      <c r="F39" s="11">
        <v>50</v>
      </c>
      <c r="G39" s="11">
        <v>0.05</v>
      </c>
      <c r="H39" s="11">
        <v>0.97745184006399999</v>
      </c>
      <c r="I39" s="11">
        <v>1.00796736181</v>
      </c>
      <c r="J39" s="11">
        <v>0.99242349978800004</v>
      </c>
      <c r="K39" s="11">
        <v>7.6249281636799997E-3</v>
      </c>
      <c r="L39" s="12" t="s">
        <v>36</v>
      </c>
      <c r="M39">
        <f t="shared" si="1"/>
        <v>0.99242349978800004</v>
      </c>
      <c r="N39">
        <f t="shared" si="5"/>
        <v>7.6249281636799997E-3</v>
      </c>
      <c r="O39">
        <f t="shared" si="6"/>
        <v>1.1572703397862446E-2</v>
      </c>
      <c r="P39">
        <f t="shared" si="7"/>
        <v>28</v>
      </c>
      <c r="Q39" s="7" t="s">
        <v>36</v>
      </c>
      <c r="U39" s="11">
        <v>29</v>
      </c>
      <c r="V39" s="11">
        <v>50</v>
      </c>
      <c r="W39" s="11">
        <v>50</v>
      </c>
      <c r="X39" s="11">
        <v>0.05</v>
      </c>
      <c r="Y39" s="11">
        <v>0.98145173804499997</v>
      </c>
      <c r="Z39" s="11">
        <v>1.0082155419700001</v>
      </c>
      <c r="AA39" s="11">
        <v>0.99544583770100004</v>
      </c>
      <c r="AB39" s="11">
        <v>5.9982270203200001E-3</v>
      </c>
      <c r="AC39" s="12" t="s">
        <v>36</v>
      </c>
      <c r="AD39">
        <f t="shared" si="8"/>
        <v>0.99544583770100004</v>
      </c>
      <c r="AE39">
        <f t="shared" si="9"/>
        <v>5.9982270203200001E-3</v>
      </c>
      <c r="AF39">
        <f t="shared" si="10"/>
        <v>1.0931572854045644E-2</v>
      </c>
      <c r="AG39">
        <f t="shared" si="11"/>
        <v>28</v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/>
      <c r="E60" s="11"/>
      <c r="F60" s="11"/>
      <c r="G60" s="11"/>
      <c r="H60" s="11"/>
      <c r="I60" s="11"/>
      <c r="J60" s="11"/>
      <c r="K60" s="13"/>
      <c r="O60" t="e">
        <f t="shared" ref="O60:O88" si="12">J60/P$60</f>
        <v>#DIV/0!</v>
      </c>
      <c r="P60">
        <f>K$60/(SQRT(2-(PI()/2)))</f>
        <v>0</v>
      </c>
      <c r="T60" s="1"/>
      <c r="U60" s="11"/>
      <c r="V60" s="11"/>
      <c r="W60" s="11"/>
      <c r="X60" s="11"/>
      <c r="Y60" s="11"/>
      <c r="Z60" s="11"/>
      <c r="AA60" s="11"/>
      <c r="AB60" s="11"/>
      <c r="AF60" t="e">
        <f>AA60/AG$60</f>
        <v>#DIV/0!</v>
      </c>
      <c r="AG60">
        <f>AB$60/(SQRT(2-(PI()/2)))</f>
        <v>0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/>
      <c r="E61" s="11"/>
      <c r="F61" s="11"/>
      <c r="G61" s="11"/>
      <c r="H61" s="11"/>
      <c r="I61" s="11"/>
      <c r="J61" s="11"/>
      <c r="K61" s="13"/>
      <c r="O61" t="e">
        <f t="shared" si="12"/>
        <v>#DIV/0!</v>
      </c>
      <c r="T61" s="1"/>
      <c r="U61" s="11"/>
      <c r="V61" s="11"/>
      <c r="W61" s="11"/>
      <c r="X61" s="11"/>
      <c r="Y61" s="11"/>
      <c r="Z61" s="11"/>
      <c r="AA61" s="11"/>
      <c r="AB61" s="11"/>
      <c r="AF61" t="e">
        <f t="shared" ref="AF61:AF88" si="14">AA61/AG$60</f>
        <v>#DIV/0!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/>
      <c r="E62" s="11"/>
      <c r="F62" s="11"/>
      <c r="G62" s="11"/>
      <c r="H62" s="11"/>
      <c r="I62" s="11"/>
      <c r="J62" s="11"/>
      <c r="K62" s="13"/>
      <c r="O62" t="e">
        <f t="shared" si="12"/>
        <v>#DIV/0!</v>
      </c>
      <c r="T62" s="1"/>
      <c r="U62" s="11"/>
      <c r="V62" s="11"/>
      <c r="W62" s="11"/>
      <c r="X62" s="11"/>
      <c r="Y62" s="11"/>
      <c r="Z62" s="11"/>
      <c r="AA62" s="11"/>
      <c r="AB62" s="11"/>
      <c r="AF62" t="e">
        <f t="shared" si="14"/>
        <v>#DIV/0!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/>
      <c r="E63" s="11"/>
      <c r="F63" s="11"/>
      <c r="G63" s="11"/>
      <c r="H63" s="11"/>
      <c r="I63" s="11"/>
      <c r="J63" s="11"/>
      <c r="K63" s="13"/>
      <c r="O63" t="e">
        <f t="shared" si="12"/>
        <v>#DIV/0!</v>
      </c>
      <c r="T63" s="1"/>
      <c r="U63" s="11"/>
      <c r="V63" s="11"/>
      <c r="W63" s="11"/>
      <c r="X63" s="11"/>
      <c r="Y63" s="11"/>
      <c r="Z63" s="11"/>
      <c r="AA63" s="11"/>
      <c r="AB63" s="11"/>
      <c r="AF63" t="e">
        <f t="shared" si="14"/>
        <v>#DIV/0!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/>
      <c r="E64" s="11"/>
      <c r="F64" s="11"/>
      <c r="G64" s="11"/>
      <c r="H64" s="11"/>
      <c r="I64" s="11"/>
      <c r="J64" s="11"/>
      <c r="K64" s="13"/>
      <c r="O64" t="e">
        <f t="shared" si="12"/>
        <v>#DIV/0!</v>
      </c>
      <c r="T64" s="1"/>
      <c r="U64" s="11"/>
      <c r="V64" s="11"/>
      <c r="W64" s="11"/>
      <c r="X64" s="11"/>
      <c r="Y64" s="11"/>
      <c r="Z64" s="11"/>
      <c r="AA64" s="11"/>
      <c r="AB64" s="11"/>
      <c r="AF64" t="e">
        <f t="shared" si="14"/>
        <v>#DIV/0!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/>
      <c r="E65" s="11"/>
      <c r="F65" s="11"/>
      <c r="G65" s="11"/>
      <c r="H65" s="11"/>
      <c r="I65" s="11"/>
      <c r="J65" s="11"/>
      <c r="K65" s="13"/>
      <c r="O65" t="e">
        <f t="shared" si="12"/>
        <v>#DIV/0!</v>
      </c>
      <c r="T65" s="1"/>
      <c r="U65" s="11"/>
      <c r="V65" s="11"/>
      <c r="W65" s="11"/>
      <c r="X65" s="11"/>
      <c r="Y65" s="11"/>
      <c r="Z65" s="11"/>
      <c r="AA65" s="11"/>
      <c r="AB65" s="11"/>
      <c r="AF65" t="e">
        <f t="shared" si="14"/>
        <v>#DIV/0!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/>
      <c r="E66" s="11"/>
      <c r="F66" s="11"/>
      <c r="G66" s="11"/>
      <c r="H66" s="11"/>
      <c r="I66" s="11"/>
      <c r="J66" s="11"/>
      <c r="K66" s="13"/>
      <c r="O66" t="e">
        <f t="shared" si="12"/>
        <v>#DIV/0!</v>
      </c>
      <c r="T66" s="1"/>
      <c r="U66" s="11"/>
      <c r="V66" s="11"/>
      <c r="W66" s="11"/>
      <c r="X66" s="11"/>
      <c r="Y66" s="11"/>
      <c r="Z66" s="11"/>
      <c r="AA66" s="11"/>
      <c r="AB66" s="11"/>
      <c r="AF66" t="e">
        <f t="shared" si="14"/>
        <v>#DIV/0!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/>
      <c r="E67" s="11"/>
      <c r="F67" s="11"/>
      <c r="G67" s="11"/>
      <c r="H67" s="11"/>
      <c r="I67" s="11"/>
      <c r="J67" s="11"/>
      <c r="K67" s="13"/>
      <c r="O67" t="e">
        <f t="shared" si="12"/>
        <v>#DIV/0!</v>
      </c>
      <c r="T67" s="1"/>
      <c r="U67" s="11"/>
      <c r="V67" s="11"/>
      <c r="W67" s="11"/>
      <c r="X67" s="11"/>
      <c r="Y67" s="11"/>
      <c r="Z67" s="11"/>
      <c r="AA67" s="11"/>
      <c r="AB67" s="11"/>
      <c r="AF67" t="e">
        <f t="shared" si="14"/>
        <v>#DIV/0!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/>
      <c r="E68" s="11"/>
      <c r="F68" s="11"/>
      <c r="G68" s="11"/>
      <c r="H68" s="11"/>
      <c r="I68" s="11"/>
      <c r="J68" s="11"/>
      <c r="K68" s="13"/>
      <c r="O68" s="6" t="e">
        <f t="shared" si="12"/>
        <v>#DIV/0!</v>
      </c>
      <c r="T68" s="1"/>
      <c r="U68" s="11"/>
      <c r="V68" s="11"/>
      <c r="W68" s="11"/>
      <c r="X68" s="11"/>
      <c r="Y68" s="11"/>
      <c r="Z68" s="11"/>
      <c r="AA68" s="11"/>
      <c r="AB68" s="11"/>
      <c r="AF68" s="6" t="e">
        <f t="shared" si="14"/>
        <v>#DIV/0!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/>
      <c r="E69" s="11"/>
      <c r="F69" s="11"/>
      <c r="G69" s="11"/>
      <c r="H69" s="11"/>
      <c r="I69" s="11"/>
      <c r="J69" s="11"/>
      <c r="K69" s="13"/>
      <c r="O69" s="6" t="e">
        <f t="shared" si="12"/>
        <v>#DIV/0!</v>
      </c>
      <c r="T69" s="1"/>
      <c r="U69" s="11"/>
      <c r="V69" s="11"/>
      <c r="W69" s="11"/>
      <c r="X69" s="11"/>
      <c r="Y69" s="11"/>
      <c r="Z69" s="11"/>
      <c r="AA69" s="11"/>
      <c r="AB69" s="11"/>
      <c r="AF69" s="6" t="e">
        <f t="shared" si="14"/>
        <v>#DIV/0!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/>
      <c r="E70" s="11"/>
      <c r="F70" s="11"/>
      <c r="G70" s="11"/>
      <c r="H70" s="11"/>
      <c r="I70" s="11"/>
      <c r="J70" s="11"/>
      <c r="K70" s="13"/>
      <c r="O70" s="6" t="e">
        <f t="shared" si="12"/>
        <v>#DIV/0!</v>
      </c>
      <c r="T70" s="1"/>
      <c r="U70" s="11"/>
      <c r="V70" s="11"/>
      <c r="W70" s="11"/>
      <c r="X70" s="11"/>
      <c r="Y70" s="11"/>
      <c r="Z70" s="11"/>
      <c r="AA70" s="11"/>
      <c r="AB70" s="11"/>
      <c r="AF70" s="6" t="e">
        <f t="shared" si="14"/>
        <v>#DIV/0!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/>
      <c r="E71" s="11"/>
      <c r="F71" s="11"/>
      <c r="G71" s="11"/>
      <c r="H71" s="11"/>
      <c r="I71" s="11"/>
      <c r="J71" s="11"/>
      <c r="K71" s="13"/>
      <c r="O71" s="6" t="e">
        <f t="shared" si="12"/>
        <v>#DIV/0!</v>
      </c>
      <c r="T71" s="1"/>
      <c r="U71" s="11"/>
      <c r="V71" s="11"/>
      <c r="W71" s="11"/>
      <c r="X71" s="11"/>
      <c r="Y71" s="11"/>
      <c r="Z71" s="11"/>
      <c r="AA71" s="11"/>
      <c r="AB71" s="11"/>
      <c r="AF71" s="6" t="e">
        <f t="shared" si="14"/>
        <v>#DIV/0!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/>
      <c r="E72" s="11"/>
      <c r="F72" s="11"/>
      <c r="G72" s="11"/>
      <c r="H72" s="11"/>
      <c r="I72" s="11"/>
      <c r="J72" s="11"/>
      <c r="K72" s="13"/>
      <c r="O72" s="6" t="e">
        <f t="shared" si="12"/>
        <v>#DIV/0!</v>
      </c>
      <c r="T72" s="1"/>
      <c r="U72" s="11"/>
      <c r="V72" s="11"/>
      <c r="W72" s="11"/>
      <c r="X72" s="11"/>
      <c r="Y72" s="11"/>
      <c r="Z72" s="11"/>
      <c r="AA72" s="11"/>
      <c r="AB72" s="11"/>
      <c r="AF72" s="6" t="e">
        <f t="shared" si="14"/>
        <v>#DIV/0!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/>
      <c r="E73" s="11"/>
      <c r="F73" s="11"/>
      <c r="G73" s="11"/>
      <c r="H73" s="11"/>
      <c r="I73" s="11"/>
      <c r="J73" s="11"/>
      <c r="K73" s="13"/>
      <c r="O73" s="6" t="e">
        <f t="shared" si="12"/>
        <v>#DIV/0!</v>
      </c>
      <c r="T73" s="1"/>
      <c r="U73" s="11"/>
      <c r="V73" s="11"/>
      <c r="W73" s="11"/>
      <c r="X73" s="11"/>
      <c r="Y73" s="11"/>
      <c r="Z73" s="11"/>
      <c r="AA73" s="11"/>
      <c r="AB73" s="11"/>
      <c r="AF73" s="6" t="e">
        <f t="shared" si="14"/>
        <v>#DIV/0!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/>
      <c r="E74" s="11"/>
      <c r="F74" s="11"/>
      <c r="G74" s="11"/>
      <c r="H74" s="11"/>
      <c r="I74" s="11"/>
      <c r="J74" s="11"/>
      <c r="K74" s="13"/>
      <c r="O74" s="6" t="e">
        <f t="shared" si="12"/>
        <v>#DIV/0!</v>
      </c>
      <c r="T74" s="1"/>
      <c r="U74" s="11"/>
      <c r="V74" s="11"/>
      <c r="W74" s="11"/>
      <c r="X74" s="11"/>
      <c r="Y74" s="11"/>
      <c r="Z74" s="11"/>
      <c r="AA74" s="11"/>
      <c r="AB74" s="11"/>
      <c r="AF74" s="6" t="e">
        <f t="shared" si="14"/>
        <v>#DIV/0!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/>
      <c r="E75" s="11"/>
      <c r="F75" s="11"/>
      <c r="G75" s="11"/>
      <c r="H75" s="11"/>
      <c r="I75" s="11"/>
      <c r="J75" s="11"/>
      <c r="K75" s="13"/>
      <c r="O75" s="6" t="e">
        <f t="shared" si="12"/>
        <v>#DIV/0!</v>
      </c>
      <c r="T75" s="1"/>
      <c r="U75" s="11"/>
      <c r="V75" s="11"/>
      <c r="W75" s="11"/>
      <c r="X75" s="11"/>
      <c r="Y75" s="11"/>
      <c r="Z75" s="11"/>
      <c r="AA75" s="11"/>
      <c r="AB75" s="11"/>
      <c r="AF75" s="6" t="e">
        <f t="shared" si="14"/>
        <v>#DIV/0!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/>
      <c r="E76" s="11"/>
      <c r="F76" s="11"/>
      <c r="G76" s="11"/>
      <c r="H76" s="11"/>
      <c r="I76" s="11"/>
      <c r="J76" s="11"/>
      <c r="K76" s="13"/>
      <c r="O76" s="6" t="e">
        <f t="shared" si="12"/>
        <v>#DIV/0!</v>
      </c>
      <c r="T76" s="1"/>
      <c r="U76" s="11"/>
      <c r="V76" s="11"/>
      <c r="W76" s="11"/>
      <c r="X76" s="11"/>
      <c r="Y76" s="11"/>
      <c r="Z76" s="11"/>
      <c r="AA76" s="11"/>
      <c r="AB76" s="11"/>
      <c r="AF76" s="6" t="e">
        <f t="shared" si="14"/>
        <v>#DIV/0!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/>
      <c r="E77" s="11"/>
      <c r="F77" s="11"/>
      <c r="G77" s="11"/>
      <c r="H77" s="11"/>
      <c r="I77" s="11"/>
      <c r="J77" s="11"/>
      <c r="K77" s="13"/>
      <c r="O77" s="6" t="e">
        <f t="shared" si="12"/>
        <v>#DIV/0!</v>
      </c>
      <c r="T77" s="1"/>
      <c r="U77" s="11"/>
      <c r="V77" s="11"/>
      <c r="W77" s="11"/>
      <c r="X77" s="11"/>
      <c r="Y77" s="11"/>
      <c r="Z77" s="11"/>
      <c r="AA77" s="11"/>
      <c r="AB77" s="11"/>
      <c r="AF77" s="6" t="e">
        <f t="shared" si="14"/>
        <v>#DIV/0!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/>
      <c r="E78" s="11"/>
      <c r="F78" s="11"/>
      <c r="G78" s="11"/>
      <c r="H78" s="11"/>
      <c r="I78" s="11"/>
      <c r="J78" s="11"/>
      <c r="K78" s="13"/>
      <c r="O78" s="6" t="e">
        <f t="shared" si="12"/>
        <v>#DIV/0!</v>
      </c>
      <c r="T78" s="1"/>
      <c r="U78" s="11"/>
      <c r="V78" s="11"/>
      <c r="W78" s="11"/>
      <c r="X78" s="11"/>
      <c r="Y78" s="11"/>
      <c r="Z78" s="11"/>
      <c r="AA78" s="11"/>
      <c r="AB78" s="11"/>
      <c r="AF78" s="6" t="e">
        <f t="shared" si="14"/>
        <v>#DIV/0!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/>
      <c r="E79" s="11"/>
      <c r="F79" s="11"/>
      <c r="G79" s="11"/>
      <c r="H79" s="11"/>
      <c r="I79" s="11"/>
      <c r="J79" s="11"/>
      <c r="K79" s="13"/>
      <c r="O79" s="6" t="e">
        <f t="shared" si="12"/>
        <v>#DIV/0!</v>
      </c>
      <c r="T79" s="1"/>
      <c r="U79" s="11"/>
      <c r="V79" s="11"/>
      <c r="W79" s="11"/>
      <c r="X79" s="11"/>
      <c r="Y79" s="11"/>
      <c r="Z79" s="11"/>
      <c r="AA79" s="11"/>
      <c r="AB79" s="11"/>
      <c r="AF79" s="6" t="e">
        <f t="shared" si="14"/>
        <v>#DIV/0!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/>
      <c r="E80" s="11"/>
      <c r="F80" s="11"/>
      <c r="G80" s="11"/>
      <c r="H80" s="11"/>
      <c r="I80" s="11"/>
      <c r="J80" s="11"/>
      <c r="K80" s="13"/>
      <c r="O80" s="6" t="e">
        <f t="shared" si="12"/>
        <v>#DIV/0!</v>
      </c>
      <c r="T80" s="1"/>
      <c r="U80" s="11"/>
      <c r="V80" s="11"/>
      <c r="W80" s="11"/>
      <c r="X80" s="11"/>
      <c r="Y80" s="11"/>
      <c r="Z80" s="11"/>
      <c r="AA80" s="11"/>
      <c r="AB80" s="11"/>
      <c r="AF80" s="6" t="e">
        <f t="shared" si="14"/>
        <v>#DIV/0!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/>
      <c r="E81" s="11"/>
      <c r="F81" s="11"/>
      <c r="G81" s="11"/>
      <c r="H81" s="11"/>
      <c r="I81" s="11"/>
      <c r="J81" s="11"/>
      <c r="K81" s="13"/>
      <c r="O81" s="6" t="e">
        <f t="shared" si="12"/>
        <v>#DIV/0!</v>
      </c>
      <c r="T81" s="1"/>
      <c r="U81" s="11"/>
      <c r="V81" s="11"/>
      <c r="W81" s="11"/>
      <c r="X81" s="11"/>
      <c r="Y81" s="11"/>
      <c r="Z81" s="11"/>
      <c r="AA81" s="11"/>
      <c r="AB81" s="11"/>
      <c r="AF81" s="6" t="e">
        <f t="shared" si="14"/>
        <v>#DIV/0!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/>
      <c r="E82" s="11"/>
      <c r="F82" s="11"/>
      <c r="G82" s="11"/>
      <c r="H82" s="11"/>
      <c r="I82" s="11"/>
      <c r="J82" s="11"/>
      <c r="K82" s="13"/>
      <c r="O82" s="6" t="e">
        <f t="shared" si="12"/>
        <v>#DIV/0!</v>
      </c>
      <c r="T82" s="1"/>
      <c r="U82" s="11"/>
      <c r="V82" s="11"/>
      <c r="W82" s="11"/>
      <c r="X82" s="11"/>
      <c r="Y82" s="11"/>
      <c r="Z82" s="11"/>
      <c r="AA82" s="11"/>
      <c r="AB82" s="11"/>
      <c r="AF82" s="6" t="e">
        <f t="shared" si="14"/>
        <v>#DIV/0!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/>
      <c r="E83" s="11"/>
      <c r="F83" s="11"/>
      <c r="G83" s="11"/>
      <c r="H83" s="11"/>
      <c r="I83" s="11"/>
      <c r="J83" s="11"/>
      <c r="K83" s="13"/>
      <c r="O83" s="6" t="e">
        <f t="shared" si="12"/>
        <v>#DIV/0!</v>
      </c>
      <c r="T83" s="1"/>
      <c r="U83" s="11"/>
      <c r="V83" s="11"/>
      <c r="W83" s="11"/>
      <c r="X83" s="11"/>
      <c r="Y83" s="11"/>
      <c r="Z83" s="11"/>
      <c r="AA83" s="11"/>
      <c r="AB83" s="11"/>
      <c r="AF83" s="6" t="e">
        <f t="shared" si="14"/>
        <v>#DIV/0!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/>
      <c r="E84" s="11"/>
      <c r="F84" s="11"/>
      <c r="G84" s="11"/>
      <c r="H84" s="11"/>
      <c r="I84" s="11"/>
      <c r="J84" s="11"/>
      <c r="K84" s="13"/>
      <c r="O84" s="6" t="e">
        <f t="shared" si="12"/>
        <v>#DIV/0!</v>
      </c>
      <c r="T84" s="1"/>
      <c r="U84" s="11"/>
      <c r="V84" s="11"/>
      <c r="W84" s="11"/>
      <c r="X84" s="11"/>
      <c r="Y84" s="11"/>
      <c r="Z84" s="11"/>
      <c r="AA84" s="11"/>
      <c r="AB84" s="11"/>
      <c r="AF84" s="6" t="e">
        <f t="shared" si="14"/>
        <v>#DIV/0!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/>
      <c r="E85" s="11"/>
      <c r="F85" s="11"/>
      <c r="G85" s="11"/>
      <c r="H85" s="11"/>
      <c r="I85" s="11"/>
      <c r="J85" s="11"/>
      <c r="K85" s="13"/>
      <c r="O85" s="6" t="e">
        <f t="shared" si="12"/>
        <v>#DIV/0!</v>
      </c>
      <c r="T85" s="1"/>
      <c r="U85" s="11"/>
      <c r="V85" s="11"/>
      <c r="W85" s="11"/>
      <c r="X85" s="11"/>
      <c r="Y85" s="11"/>
      <c r="Z85" s="11"/>
      <c r="AA85" s="11"/>
      <c r="AB85" s="11"/>
      <c r="AF85" s="6" t="e">
        <f t="shared" si="14"/>
        <v>#DIV/0!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/>
      <c r="E86" s="11"/>
      <c r="F86" s="11"/>
      <c r="G86" s="11"/>
      <c r="H86" s="11"/>
      <c r="I86" s="11"/>
      <c r="J86" s="11"/>
      <c r="K86" s="13"/>
      <c r="O86" s="6" t="e">
        <f t="shared" si="12"/>
        <v>#DIV/0!</v>
      </c>
      <c r="T86" s="1"/>
      <c r="U86" s="11"/>
      <c r="V86" s="11"/>
      <c r="W86" s="11"/>
      <c r="X86" s="11"/>
      <c r="Y86" s="11"/>
      <c r="Z86" s="11"/>
      <c r="AA86" s="11"/>
      <c r="AB86" s="11"/>
      <c r="AF86" s="6" t="e">
        <f t="shared" si="14"/>
        <v>#DIV/0!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/>
      <c r="E87" s="11"/>
      <c r="F87" s="11"/>
      <c r="G87" s="11"/>
      <c r="H87" s="11"/>
      <c r="I87" s="11"/>
      <c r="J87" s="11"/>
      <c r="K87" s="13"/>
      <c r="O87" t="e">
        <f t="shared" si="12"/>
        <v>#DIV/0!</v>
      </c>
      <c r="T87" s="1"/>
      <c r="U87" s="11"/>
      <c r="V87" s="11"/>
      <c r="W87" s="11"/>
      <c r="X87" s="11"/>
      <c r="Y87" s="11"/>
      <c r="Z87" s="11"/>
      <c r="AA87" s="11"/>
      <c r="AB87" s="11"/>
      <c r="AF87" t="e">
        <f t="shared" si="14"/>
        <v>#DIV/0!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/>
      <c r="E88" s="11"/>
      <c r="F88" s="11"/>
      <c r="G88" s="11"/>
      <c r="H88" s="11"/>
      <c r="I88" s="11"/>
      <c r="J88" s="11"/>
      <c r="K88" s="13"/>
      <c r="O88" t="e">
        <f t="shared" si="12"/>
        <v>#DIV/0!</v>
      </c>
      <c r="T88" s="1"/>
      <c r="U88" s="11"/>
      <c r="V88" s="11"/>
      <c r="W88" s="11"/>
      <c r="X88" s="11"/>
      <c r="Y88" s="11"/>
      <c r="Z88" s="11"/>
      <c r="AA88" s="11"/>
      <c r="AB88" s="11"/>
      <c r="AF88" t="e">
        <f t="shared" si="14"/>
        <v>#DIV/0!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/>
      <c r="E98" s="11"/>
      <c r="F98" s="11"/>
      <c r="G98" s="11"/>
      <c r="H98" s="11"/>
      <c r="I98" s="11"/>
      <c r="J98" s="11"/>
      <c r="K98" s="13"/>
      <c r="O98" t="e">
        <f t="shared" ref="O98:O126" si="42">J98/P$98</f>
        <v>#DIV/0!</v>
      </c>
      <c r="P98">
        <f>K$98/(SQRT(2-(PI()/2)))</f>
        <v>0</v>
      </c>
      <c r="T98" s="1"/>
      <c r="U98" s="11"/>
      <c r="V98" s="11"/>
      <c r="W98" s="11"/>
      <c r="X98" s="11"/>
      <c r="Y98" s="11"/>
      <c r="Z98" s="11"/>
      <c r="AA98" s="11"/>
      <c r="AB98" s="11"/>
      <c r="AF98" t="e">
        <f>AA98/AG$98</f>
        <v>#DIV/0!</v>
      </c>
      <c r="AG98">
        <f>AB$98/(SQRT(2-(PI()/2)))</f>
        <v>0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/>
      <c r="E99" s="11"/>
      <c r="F99" s="11"/>
      <c r="G99" s="11"/>
      <c r="H99" s="11"/>
      <c r="I99" s="11"/>
      <c r="J99" s="11"/>
      <c r="K99" s="13"/>
      <c r="O99" t="e">
        <f t="shared" si="42"/>
        <v>#DIV/0!</v>
      </c>
      <c r="T99" s="1"/>
      <c r="U99" s="11"/>
      <c r="V99" s="11"/>
      <c r="W99" s="11"/>
      <c r="X99" s="11"/>
      <c r="Y99" s="11"/>
      <c r="Z99" s="11"/>
      <c r="AA99" s="11"/>
      <c r="AB99" s="11"/>
      <c r="AF99" t="e">
        <f t="shared" ref="AF99:AF126" si="44">AA99/AG$98</f>
        <v>#DIV/0!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/>
      <c r="E100" s="11"/>
      <c r="F100" s="11"/>
      <c r="G100" s="11"/>
      <c r="H100" s="11"/>
      <c r="I100" s="11"/>
      <c r="J100" s="11"/>
      <c r="K100" s="13"/>
      <c r="O100" t="e">
        <f t="shared" si="42"/>
        <v>#DIV/0!</v>
      </c>
      <c r="T100" s="1"/>
      <c r="U100" s="11"/>
      <c r="V100" s="11"/>
      <c r="W100" s="11"/>
      <c r="X100" s="11"/>
      <c r="Y100" s="11"/>
      <c r="Z100" s="11"/>
      <c r="AA100" s="11"/>
      <c r="AB100" s="11"/>
      <c r="AF100" t="e">
        <f t="shared" si="44"/>
        <v>#DIV/0!</v>
      </c>
      <c r="AK100" s="1"/>
      <c r="AY100" s="1"/>
    </row>
    <row r="101" spans="3:63" x14ac:dyDescent="0.25">
      <c r="C101" s="1">
        <f t="shared" ref="C101" si="46">C14</f>
        <v>-22</v>
      </c>
      <c r="D101" s="11"/>
      <c r="E101" s="11"/>
      <c r="F101" s="11"/>
      <c r="G101" s="11"/>
      <c r="H101" s="11"/>
      <c r="I101" s="11"/>
      <c r="J101" s="11"/>
      <c r="K101" s="13"/>
      <c r="O101" t="e">
        <f t="shared" si="42"/>
        <v>#DIV/0!</v>
      </c>
      <c r="T101" s="1"/>
      <c r="U101" s="11"/>
      <c r="V101" s="11"/>
      <c r="W101" s="11"/>
      <c r="X101" s="11"/>
      <c r="Y101" s="11"/>
      <c r="Z101" s="11"/>
      <c r="AA101" s="11"/>
      <c r="AB101" s="11"/>
      <c r="AF101" t="e">
        <f t="shared" si="44"/>
        <v>#DIV/0!</v>
      </c>
      <c r="AK101" s="1"/>
      <c r="AY101" s="1"/>
    </row>
    <row r="102" spans="3:63" x14ac:dyDescent="0.25">
      <c r="C102" s="1">
        <f t="shared" ref="C102" si="47">C15</f>
        <v>-20</v>
      </c>
      <c r="D102" s="11"/>
      <c r="E102" s="11"/>
      <c r="F102" s="11"/>
      <c r="G102" s="11"/>
      <c r="H102" s="11"/>
      <c r="I102" s="11"/>
      <c r="J102" s="11"/>
      <c r="K102" s="13"/>
      <c r="O102" t="e">
        <f t="shared" si="42"/>
        <v>#DIV/0!</v>
      </c>
      <c r="T102" s="1"/>
      <c r="U102" s="11"/>
      <c r="V102" s="11"/>
      <c r="W102" s="11"/>
      <c r="X102" s="11"/>
      <c r="Y102" s="11"/>
      <c r="Z102" s="11"/>
      <c r="AA102" s="11"/>
      <c r="AB102" s="11"/>
      <c r="AF102" t="e">
        <f>AA102/AG$98</f>
        <v>#DIV/0!</v>
      </c>
      <c r="AK102" s="1"/>
      <c r="AY102" s="1"/>
    </row>
    <row r="103" spans="3:63" x14ac:dyDescent="0.25">
      <c r="C103" s="1">
        <f t="shared" ref="C103" si="48">C16</f>
        <v>-18</v>
      </c>
      <c r="D103" s="11"/>
      <c r="E103" s="11"/>
      <c r="F103" s="11"/>
      <c r="G103" s="11"/>
      <c r="H103" s="11"/>
      <c r="I103" s="11"/>
      <c r="J103" s="11"/>
      <c r="K103" s="13"/>
      <c r="O103" t="e">
        <f t="shared" si="42"/>
        <v>#DIV/0!</v>
      </c>
      <c r="T103" s="1"/>
      <c r="U103" s="11"/>
      <c r="V103" s="11"/>
      <c r="W103" s="11"/>
      <c r="X103" s="11"/>
      <c r="Y103" s="11"/>
      <c r="Z103" s="11"/>
      <c r="AA103" s="11"/>
      <c r="AB103" s="11"/>
      <c r="AF103" t="e">
        <f t="shared" si="44"/>
        <v>#DIV/0!</v>
      </c>
      <c r="AK103" s="1"/>
      <c r="AY103" s="1"/>
    </row>
    <row r="104" spans="3:63" x14ac:dyDescent="0.25">
      <c r="C104" s="1">
        <f t="shared" ref="C104" si="49">C17</f>
        <v>-16</v>
      </c>
      <c r="D104" s="11"/>
      <c r="E104" s="11"/>
      <c r="F104" s="11"/>
      <c r="G104" s="11"/>
      <c r="H104" s="11"/>
      <c r="I104" s="11"/>
      <c r="J104" s="11"/>
      <c r="K104" s="13"/>
      <c r="O104" t="e">
        <f t="shared" si="42"/>
        <v>#DIV/0!</v>
      </c>
      <c r="T104" s="1"/>
      <c r="U104" s="11"/>
      <c r="V104" s="11"/>
      <c r="W104" s="11"/>
      <c r="X104" s="11"/>
      <c r="Y104" s="11"/>
      <c r="Z104" s="11"/>
      <c r="AA104" s="11"/>
      <c r="AB104" s="11"/>
      <c r="AF104" t="e">
        <f t="shared" si="44"/>
        <v>#DIV/0!</v>
      </c>
      <c r="AK104" s="1"/>
      <c r="AY104" s="1"/>
    </row>
    <row r="105" spans="3:63" x14ac:dyDescent="0.25">
      <c r="C105" s="1">
        <f t="shared" ref="C105" si="50">C18</f>
        <v>-14</v>
      </c>
      <c r="D105" s="11"/>
      <c r="E105" s="11"/>
      <c r="F105" s="11"/>
      <c r="G105" s="11"/>
      <c r="H105" s="11"/>
      <c r="I105" s="11"/>
      <c r="J105" s="11"/>
      <c r="K105" s="13"/>
      <c r="O105" t="e">
        <f t="shared" si="42"/>
        <v>#DIV/0!</v>
      </c>
      <c r="T105" s="1"/>
      <c r="U105" s="11"/>
      <c r="V105" s="11"/>
      <c r="W105" s="11"/>
      <c r="X105" s="11"/>
      <c r="Y105" s="11"/>
      <c r="Z105" s="11"/>
      <c r="AA105" s="11"/>
      <c r="AB105" s="11"/>
      <c r="AF105" t="e">
        <f t="shared" si="44"/>
        <v>#DIV/0!</v>
      </c>
      <c r="AK105" s="1"/>
      <c r="AY105" s="1"/>
    </row>
    <row r="106" spans="3:63" x14ac:dyDescent="0.25">
      <c r="C106" s="1">
        <f t="shared" ref="C106" si="51">C19</f>
        <v>-12</v>
      </c>
      <c r="D106" s="11"/>
      <c r="E106" s="11"/>
      <c r="F106" s="11"/>
      <c r="G106" s="11"/>
      <c r="H106" s="11"/>
      <c r="I106" s="11"/>
      <c r="J106" s="11"/>
      <c r="K106" s="13"/>
      <c r="O106" t="e">
        <f t="shared" si="42"/>
        <v>#DIV/0!</v>
      </c>
      <c r="T106" s="1"/>
      <c r="U106" s="11"/>
      <c r="V106" s="11"/>
      <c r="W106" s="11"/>
      <c r="X106" s="11"/>
      <c r="Y106" s="11"/>
      <c r="Z106" s="11"/>
      <c r="AA106" s="11"/>
      <c r="AB106" s="11"/>
      <c r="AF106" t="e">
        <f t="shared" si="44"/>
        <v>#DIV/0!</v>
      </c>
      <c r="AK106" s="1"/>
      <c r="AY106" s="1"/>
    </row>
    <row r="107" spans="3:63" x14ac:dyDescent="0.25">
      <c r="C107" s="1">
        <f t="shared" ref="C107" si="52">C20</f>
        <v>-10</v>
      </c>
      <c r="D107" s="11"/>
      <c r="E107" s="11"/>
      <c r="F107" s="11"/>
      <c r="G107" s="11"/>
      <c r="H107" s="11"/>
      <c r="I107" s="11"/>
      <c r="J107" s="11"/>
      <c r="K107" s="13"/>
      <c r="O107" t="e">
        <f t="shared" si="42"/>
        <v>#DIV/0!</v>
      </c>
      <c r="T107" s="1"/>
      <c r="U107" s="11"/>
      <c r="V107" s="11"/>
      <c r="W107" s="11"/>
      <c r="X107" s="11"/>
      <c r="Y107" s="11"/>
      <c r="Z107" s="11"/>
      <c r="AA107" s="11"/>
      <c r="AB107" s="11"/>
      <c r="AF107" t="e">
        <f t="shared" si="44"/>
        <v>#DIV/0!</v>
      </c>
      <c r="AK107" s="1"/>
      <c r="AY107" s="1"/>
    </row>
    <row r="108" spans="3:63" x14ac:dyDescent="0.25">
      <c r="C108" s="1">
        <f t="shared" ref="C108" si="53">C21</f>
        <v>-8</v>
      </c>
      <c r="D108" s="11"/>
      <c r="E108" s="11"/>
      <c r="F108" s="11"/>
      <c r="G108" s="11"/>
      <c r="H108" s="11"/>
      <c r="I108" s="11"/>
      <c r="J108" s="11"/>
      <c r="K108" s="13"/>
      <c r="O108" t="e">
        <f t="shared" si="42"/>
        <v>#DIV/0!</v>
      </c>
      <c r="T108" s="1"/>
      <c r="U108" s="11"/>
      <c r="V108" s="11"/>
      <c r="W108" s="11"/>
      <c r="X108" s="11"/>
      <c r="Y108" s="11"/>
      <c r="Z108" s="11"/>
      <c r="AA108" s="11"/>
      <c r="AB108" s="11"/>
      <c r="AF108" t="e">
        <f t="shared" si="44"/>
        <v>#DIV/0!</v>
      </c>
      <c r="AK108" s="1"/>
      <c r="AY108" s="1"/>
    </row>
    <row r="109" spans="3:63" x14ac:dyDescent="0.25">
      <c r="C109" s="1">
        <f t="shared" ref="C109" si="54">C22</f>
        <v>-6</v>
      </c>
      <c r="D109" s="11"/>
      <c r="E109" s="11"/>
      <c r="F109" s="11"/>
      <c r="G109" s="11"/>
      <c r="H109" s="11"/>
      <c r="I109" s="11"/>
      <c r="J109" s="11"/>
      <c r="K109" s="13"/>
      <c r="O109" t="e">
        <f t="shared" si="42"/>
        <v>#DIV/0!</v>
      </c>
      <c r="T109" s="1"/>
      <c r="U109" s="11"/>
      <c r="V109" s="11"/>
      <c r="W109" s="11"/>
      <c r="X109" s="11"/>
      <c r="Y109" s="11"/>
      <c r="Z109" s="11"/>
      <c r="AA109" s="11"/>
      <c r="AB109" s="11"/>
      <c r="AF109" t="e">
        <f t="shared" si="44"/>
        <v>#DIV/0!</v>
      </c>
      <c r="AK109" s="1"/>
      <c r="AY109" s="1"/>
    </row>
    <row r="110" spans="3:63" x14ac:dyDescent="0.25">
      <c r="C110" s="1">
        <f t="shared" ref="C110" si="55">C23</f>
        <v>-4</v>
      </c>
      <c r="D110" s="11"/>
      <c r="E110" s="11"/>
      <c r="F110" s="11"/>
      <c r="G110" s="11"/>
      <c r="H110" s="11"/>
      <c r="I110" s="11"/>
      <c r="J110" s="11"/>
      <c r="K110" s="13"/>
      <c r="O110" t="e">
        <f t="shared" si="42"/>
        <v>#DIV/0!</v>
      </c>
      <c r="T110" s="1"/>
      <c r="U110" s="11"/>
      <c r="V110" s="11"/>
      <c r="W110" s="11"/>
      <c r="X110" s="11"/>
      <c r="Y110" s="11"/>
      <c r="Z110" s="11"/>
      <c r="AA110" s="11"/>
      <c r="AB110" s="11"/>
      <c r="AF110" t="e">
        <f t="shared" si="44"/>
        <v>#DIV/0!</v>
      </c>
      <c r="AK110" s="1"/>
      <c r="AY110" s="1"/>
    </row>
    <row r="111" spans="3:63" x14ac:dyDescent="0.25">
      <c r="C111" s="1">
        <f t="shared" ref="C111" si="56">C24</f>
        <v>-2</v>
      </c>
      <c r="D111" s="11"/>
      <c r="E111" s="11"/>
      <c r="F111" s="11"/>
      <c r="G111" s="11"/>
      <c r="H111" s="11"/>
      <c r="I111" s="11"/>
      <c r="J111" s="11"/>
      <c r="K111" s="13"/>
      <c r="O111" t="e">
        <f t="shared" si="42"/>
        <v>#DIV/0!</v>
      </c>
      <c r="T111" s="1"/>
      <c r="U111" s="11"/>
      <c r="V111" s="11"/>
      <c r="W111" s="11"/>
      <c r="X111" s="11"/>
      <c r="Y111" s="11"/>
      <c r="Z111" s="11"/>
      <c r="AA111" s="11"/>
      <c r="AB111" s="11"/>
      <c r="AF111" t="e">
        <f t="shared" si="44"/>
        <v>#DIV/0!</v>
      </c>
      <c r="AK111" s="1"/>
      <c r="AY111" s="1"/>
    </row>
    <row r="112" spans="3:63" x14ac:dyDescent="0.25">
      <c r="C112" s="1">
        <f t="shared" ref="C112" si="57">C25</f>
        <v>0</v>
      </c>
      <c r="D112" s="11"/>
      <c r="E112" s="11"/>
      <c r="F112" s="11"/>
      <c r="G112" s="11"/>
      <c r="H112" s="11"/>
      <c r="I112" s="11"/>
      <c r="J112" s="11"/>
      <c r="K112" s="13"/>
      <c r="O112" t="e">
        <f t="shared" si="42"/>
        <v>#DIV/0!</v>
      </c>
      <c r="T112" s="1"/>
      <c r="U112" s="11"/>
      <c r="V112" s="11"/>
      <c r="W112" s="11"/>
      <c r="X112" s="11"/>
      <c r="Y112" s="11"/>
      <c r="Z112" s="11"/>
      <c r="AA112" s="11"/>
      <c r="AB112" s="11"/>
      <c r="AF112" t="e">
        <f t="shared" si="44"/>
        <v>#DIV/0!</v>
      </c>
      <c r="AK112" s="1"/>
      <c r="AY112" s="1"/>
    </row>
    <row r="113" spans="3:51" x14ac:dyDescent="0.25">
      <c r="C113" s="1">
        <f t="shared" ref="C113" si="58">C26</f>
        <v>2</v>
      </c>
      <c r="D113" s="11"/>
      <c r="E113" s="11"/>
      <c r="F113" s="11"/>
      <c r="G113" s="11"/>
      <c r="H113" s="11"/>
      <c r="I113" s="11"/>
      <c r="J113" s="11"/>
      <c r="K113" s="13"/>
      <c r="O113" t="e">
        <f t="shared" si="42"/>
        <v>#DIV/0!</v>
      </c>
      <c r="T113" s="1"/>
      <c r="U113" s="11"/>
      <c r="V113" s="11"/>
      <c r="W113" s="11"/>
      <c r="X113" s="11"/>
      <c r="Y113" s="11"/>
      <c r="Z113" s="11"/>
      <c r="AA113" s="11"/>
      <c r="AB113" s="11"/>
      <c r="AF113" t="e">
        <f t="shared" si="44"/>
        <v>#DIV/0!</v>
      </c>
      <c r="AK113" s="1"/>
      <c r="AY113" s="1"/>
    </row>
    <row r="114" spans="3:51" x14ac:dyDescent="0.25">
      <c r="C114" s="1">
        <f t="shared" ref="C114" si="59">C27</f>
        <v>4</v>
      </c>
      <c r="D114" s="11"/>
      <c r="E114" s="11"/>
      <c r="F114" s="11"/>
      <c r="G114" s="11"/>
      <c r="H114" s="11"/>
      <c r="I114" s="11"/>
      <c r="J114" s="11"/>
      <c r="K114" s="13"/>
      <c r="O114" t="e">
        <f t="shared" si="42"/>
        <v>#DIV/0!</v>
      </c>
      <c r="T114" s="1"/>
      <c r="U114" s="11"/>
      <c r="V114" s="11"/>
      <c r="W114" s="11"/>
      <c r="X114" s="11"/>
      <c r="Y114" s="11"/>
      <c r="Z114" s="11"/>
      <c r="AA114" s="11"/>
      <c r="AB114" s="11"/>
      <c r="AF114" t="e">
        <f t="shared" si="44"/>
        <v>#DIV/0!</v>
      </c>
      <c r="AK114" s="1"/>
      <c r="AY114" s="1"/>
    </row>
    <row r="115" spans="3:51" x14ac:dyDescent="0.25">
      <c r="C115" s="1">
        <f t="shared" ref="C115" si="60">C28</f>
        <v>6</v>
      </c>
      <c r="D115" s="11"/>
      <c r="E115" s="11"/>
      <c r="F115" s="11"/>
      <c r="G115" s="11"/>
      <c r="H115" s="11"/>
      <c r="I115" s="11"/>
      <c r="J115" s="11"/>
      <c r="K115" s="13"/>
      <c r="O115" t="e">
        <f t="shared" si="42"/>
        <v>#DIV/0!</v>
      </c>
      <c r="T115" s="1"/>
      <c r="U115" s="11"/>
      <c r="V115" s="11"/>
      <c r="W115" s="11"/>
      <c r="X115" s="11"/>
      <c r="Y115" s="11"/>
      <c r="Z115" s="11"/>
      <c r="AA115" s="11"/>
      <c r="AB115" s="11"/>
      <c r="AF115" t="e">
        <f t="shared" si="44"/>
        <v>#DIV/0!</v>
      </c>
      <c r="AK115" s="1"/>
      <c r="AY115" s="1"/>
    </row>
    <row r="116" spans="3:51" x14ac:dyDescent="0.25">
      <c r="C116" s="1">
        <f t="shared" ref="C116" si="61">C29</f>
        <v>8</v>
      </c>
      <c r="D116" s="11"/>
      <c r="E116" s="11"/>
      <c r="F116" s="11"/>
      <c r="G116" s="11"/>
      <c r="H116" s="11"/>
      <c r="I116" s="11"/>
      <c r="J116" s="11"/>
      <c r="K116" s="13"/>
      <c r="O116" t="e">
        <f t="shared" si="42"/>
        <v>#DIV/0!</v>
      </c>
      <c r="T116" s="1"/>
      <c r="U116" s="11"/>
      <c r="V116" s="11"/>
      <c r="W116" s="11"/>
      <c r="X116" s="11"/>
      <c r="Y116" s="11"/>
      <c r="Z116" s="11"/>
      <c r="AA116" s="11"/>
      <c r="AB116" s="11"/>
      <c r="AF116" t="e">
        <f t="shared" si="44"/>
        <v>#DIV/0!</v>
      </c>
      <c r="AK116" s="1"/>
      <c r="AY116" s="1"/>
    </row>
    <row r="117" spans="3:51" x14ac:dyDescent="0.25">
      <c r="C117" s="1">
        <f t="shared" ref="C117" si="62">C30</f>
        <v>10</v>
      </c>
      <c r="D117" s="11"/>
      <c r="E117" s="11"/>
      <c r="F117" s="11"/>
      <c r="G117" s="11"/>
      <c r="H117" s="11"/>
      <c r="I117" s="11"/>
      <c r="J117" s="11"/>
      <c r="K117" s="13"/>
      <c r="O117" t="e">
        <f t="shared" si="42"/>
        <v>#DIV/0!</v>
      </c>
      <c r="T117" s="1"/>
      <c r="U117" s="11"/>
      <c r="V117" s="11"/>
      <c r="W117" s="11"/>
      <c r="X117" s="11"/>
      <c r="Y117" s="11"/>
      <c r="Z117" s="11"/>
      <c r="AA117" s="11"/>
      <c r="AB117" s="11"/>
      <c r="AF117" t="e">
        <f t="shared" si="44"/>
        <v>#DIV/0!</v>
      </c>
      <c r="AK117" s="1"/>
      <c r="AY117" s="1"/>
    </row>
    <row r="118" spans="3:51" x14ac:dyDescent="0.25">
      <c r="C118" s="1">
        <f t="shared" ref="C118" si="63">C31</f>
        <v>12</v>
      </c>
      <c r="D118" s="11"/>
      <c r="E118" s="11"/>
      <c r="F118" s="11"/>
      <c r="G118" s="11"/>
      <c r="H118" s="11"/>
      <c r="I118" s="11"/>
      <c r="J118" s="11"/>
      <c r="K118" s="13"/>
      <c r="O118" t="e">
        <f t="shared" si="42"/>
        <v>#DIV/0!</v>
      </c>
      <c r="T118" s="1"/>
      <c r="U118" s="11"/>
      <c r="V118" s="11"/>
      <c r="W118" s="11"/>
      <c r="X118" s="11"/>
      <c r="Y118" s="11"/>
      <c r="Z118" s="11"/>
      <c r="AA118" s="11"/>
      <c r="AB118" s="11"/>
      <c r="AF118" t="e">
        <f t="shared" si="44"/>
        <v>#DIV/0!</v>
      </c>
      <c r="AK118" s="1"/>
      <c r="AY118" s="1"/>
    </row>
    <row r="119" spans="3:51" x14ac:dyDescent="0.25">
      <c r="C119" s="1">
        <f t="shared" ref="C119" si="64">C32</f>
        <v>14</v>
      </c>
      <c r="D119" s="11"/>
      <c r="E119" s="11"/>
      <c r="F119" s="11"/>
      <c r="G119" s="11"/>
      <c r="H119" s="11"/>
      <c r="I119" s="11"/>
      <c r="J119" s="11"/>
      <c r="K119" s="13"/>
      <c r="O119" t="e">
        <f t="shared" si="42"/>
        <v>#DIV/0!</v>
      </c>
      <c r="T119" s="1"/>
      <c r="U119" s="11"/>
      <c r="V119" s="11"/>
      <c r="W119" s="11"/>
      <c r="X119" s="11"/>
      <c r="Y119" s="11"/>
      <c r="Z119" s="11"/>
      <c r="AA119" s="11"/>
      <c r="AB119" s="11"/>
      <c r="AF119" t="e">
        <f t="shared" si="44"/>
        <v>#DIV/0!</v>
      </c>
      <c r="AK119" s="1"/>
      <c r="AY119" s="1"/>
    </row>
    <row r="120" spans="3:51" x14ac:dyDescent="0.25">
      <c r="C120" s="1">
        <f t="shared" ref="C120" si="65">C33</f>
        <v>16</v>
      </c>
      <c r="D120" s="11"/>
      <c r="E120" s="11"/>
      <c r="F120" s="11"/>
      <c r="G120" s="11"/>
      <c r="H120" s="11"/>
      <c r="I120" s="11"/>
      <c r="J120" s="11"/>
      <c r="K120" s="13"/>
      <c r="O120" t="e">
        <f t="shared" si="42"/>
        <v>#DIV/0!</v>
      </c>
      <c r="T120" s="1"/>
      <c r="U120" s="11"/>
      <c r="V120" s="11"/>
      <c r="W120" s="11"/>
      <c r="X120" s="11"/>
      <c r="Y120" s="11"/>
      <c r="Z120" s="11"/>
      <c r="AA120" s="11"/>
      <c r="AB120" s="11"/>
      <c r="AF120" t="e">
        <f t="shared" si="44"/>
        <v>#DIV/0!</v>
      </c>
      <c r="AK120" s="1"/>
      <c r="AY120" s="1"/>
    </row>
    <row r="121" spans="3:51" x14ac:dyDescent="0.25">
      <c r="C121" s="1">
        <f t="shared" ref="C121" si="66">C34</f>
        <v>18</v>
      </c>
      <c r="D121" s="11"/>
      <c r="E121" s="11"/>
      <c r="F121" s="11"/>
      <c r="G121" s="11"/>
      <c r="H121" s="11"/>
      <c r="I121" s="11"/>
      <c r="J121" s="11"/>
      <c r="K121" s="13"/>
      <c r="O121" t="e">
        <f t="shared" si="42"/>
        <v>#DIV/0!</v>
      </c>
      <c r="T121" s="1"/>
      <c r="U121" s="11"/>
      <c r="V121" s="11"/>
      <c r="W121" s="11"/>
      <c r="X121" s="11"/>
      <c r="Y121" s="11"/>
      <c r="Z121" s="11"/>
      <c r="AA121" s="11"/>
      <c r="AB121" s="11"/>
      <c r="AF121" t="e">
        <f t="shared" si="44"/>
        <v>#DIV/0!</v>
      </c>
      <c r="AK121" s="1"/>
      <c r="AY121" s="1"/>
    </row>
    <row r="122" spans="3:51" x14ac:dyDescent="0.25">
      <c r="C122" s="1">
        <f t="shared" ref="C122" si="67">C35</f>
        <v>20</v>
      </c>
      <c r="D122" s="11"/>
      <c r="E122" s="11"/>
      <c r="F122" s="11"/>
      <c r="G122" s="11"/>
      <c r="H122" s="11"/>
      <c r="I122" s="11"/>
      <c r="J122" s="11"/>
      <c r="K122" s="13"/>
      <c r="O122" t="e">
        <f t="shared" si="42"/>
        <v>#DIV/0!</v>
      </c>
      <c r="T122" s="1"/>
      <c r="U122" s="11"/>
      <c r="V122" s="11"/>
      <c r="W122" s="11"/>
      <c r="X122" s="11"/>
      <c r="Y122" s="11"/>
      <c r="Z122" s="11"/>
      <c r="AA122" s="11"/>
      <c r="AB122" s="11"/>
      <c r="AF122" t="e">
        <f t="shared" si="44"/>
        <v>#DIV/0!</v>
      </c>
      <c r="AK122" s="1"/>
      <c r="AY122" s="1"/>
    </row>
    <row r="123" spans="3:51" x14ac:dyDescent="0.25">
      <c r="C123" s="1">
        <f t="shared" ref="C123" si="68">C36</f>
        <v>22</v>
      </c>
      <c r="D123" s="11"/>
      <c r="E123" s="11"/>
      <c r="F123" s="11"/>
      <c r="G123" s="11"/>
      <c r="H123" s="11"/>
      <c r="I123" s="11"/>
      <c r="J123" s="11"/>
      <c r="K123" s="13"/>
      <c r="O123" t="e">
        <f t="shared" si="42"/>
        <v>#DIV/0!</v>
      </c>
      <c r="U123" s="11"/>
      <c r="V123" s="11"/>
      <c r="W123" s="11"/>
      <c r="X123" s="11"/>
      <c r="Y123" s="11"/>
      <c r="Z123" s="11"/>
      <c r="AA123" s="11"/>
      <c r="AB123" s="11"/>
      <c r="AF123" t="e">
        <f t="shared" si="44"/>
        <v>#DIV/0!</v>
      </c>
    </row>
    <row r="124" spans="3:51" x14ac:dyDescent="0.25">
      <c r="C124" s="1">
        <f t="shared" ref="C124" si="69">C37</f>
        <v>24</v>
      </c>
      <c r="D124" s="11"/>
      <c r="E124" s="11"/>
      <c r="F124" s="11"/>
      <c r="G124" s="11"/>
      <c r="H124" s="11"/>
      <c r="I124" s="11"/>
      <c r="J124" s="11"/>
      <c r="K124" s="13"/>
      <c r="O124" t="e">
        <f t="shared" si="42"/>
        <v>#DIV/0!</v>
      </c>
      <c r="U124" s="11"/>
      <c r="V124" s="11"/>
      <c r="W124" s="11"/>
      <c r="X124" s="11"/>
      <c r="Y124" s="11"/>
      <c r="Z124" s="11"/>
      <c r="AA124" s="11"/>
      <c r="AB124" s="11"/>
      <c r="AF124" t="e">
        <f t="shared" si="44"/>
        <v>#DIV/0!</v>
      </c>
    </row>
    <row r="125" spans="3:51" x14ac:dyDescent="0.25">
      <c r="C125" s="1">
        <f>C38</f>
        <v>26</v>
      </c>
      <c r="D125" s="11"/>
      <c r="E125" s="11"/>
      <c r="F125" s="11"/>
      <c r="G125" s="11"/>
      <c r="H125" s="11"/>
      <c r="I125" s="11"/>
      <c r="J125" s="11"/>
      <c r="K125" s="13"/>
      <c r="O125" t="e">
        <f t="shared" si="42"/>
        <v>#DIV/0!</v>
      </c>
      <c r="U125" s="11"/>
      <c r="V125" s="11"/>
      <c r="W125" s="11"/>
      <c r="X125" s="11"/>
      <c r="Y125" s="11"/>
      <c r="Z125" s="11"/>
      <c r="AA125" s="11"/>
      <c r="AB125" s="11"/>
      <c r="AF125" t="e">
        <f t="shared" si="44"/>
        <v>#DIV/0!</v>
      </c>
    </row>
    <row r="126" spans="3:51" x14ac:dyDescent="0.25">
      <c r="C126" s="1">
        <f>C39</f>
        <v>28</v>
      </c>
      <c r="D126" s="11"/>
      <c r="E126" s="11"/>
      <c r="F126" s="11"/>
      <c r="G126" s="11"/>
      <c r="H126" s="11"/>
      <c r="I126" s="11"/>
      <c r="J126" s="11"/>
      <c r="K126" s="13"/>
      <c r="O126" t="e">
        <f t="shared" si="42"/>
        <v>#DIV/0!</v>
      </c>
      <c r="U126" s="11"/>
      <c r="V126" s="11"/>
      <c r="W126" s="11"/>
      <c r="X126" s="11"/>
      <c r="Y126" s="11"/>
      <c r="Z126" s="11"/>
      <c r="AA126" s="11"/>
      <c r="AB126" s="11"/>
      <c r="AF126" t="e">
        <f t="shared" si="44"/>
        <v>#DIV/0!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>
        <v>2</v>
      </c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>
        <v>3</v>
      </c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>
        <v>4</v>
      </c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>
        <v>5</v>
      </c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>
        <v>6</v>
      </c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>
        <v>7</v>
      </c>
      <c r="E173" s="11"/>
      <c r="F173" s="11"/>
      <c r="G173" s="11"/>
      <c r="H173" s="6" t="e">
        <f t="shared" si="71"/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>
        <v>8</v>
      </c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>
        <v>9</v>
      </c>
      <c r="E175" s="11"/>
      <c r="F175" s="11"/>
      <c r="G175" s="11"/>
      <c r="H175" s="6" t="e">
        <f t="shared" si="71"/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>
        <v>10</v>
      </c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>
        <v>11</v>
      </c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>
        <v>12</v>
      </c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>
        <v>13</v>
      </c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>
        <v>14</v>
      </c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>
        <v>15</v>
      </c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>
        <v>16</v>
      </c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>
        <v>17</v>
      </c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>
        <v>18</v>
      </c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>
        <v>19</v>
      </c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>
        <v>20</v>
      </c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>
        <v>21</v>
      </c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>
        <v>22</v>
      </c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>
        <v>23</v>
      </c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>
        <v>24</v>
      </c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>
        <v>25</v>
      </c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>
        <v>26</v>
      </c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>
        <v>27</v>
      </c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>
        <v>28</v>
      </c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>
        <v>29</v>
      </c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2022-03-25T20:30:26Z</dcterms:modified>
</cp:coreProperties>
</file>