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79954D9B-C9FE-4090-841E-FB07A595B095}" xr6:coauthVersionLast="47" xr6:coauthVersionMax="47" xr10:uidLastSave="{00000000-0000-0000-0000-000000000000}"/>
  <bookViews>
    <workbookView xWindow="450" yWindow="1140" windowWidth="26655" windowHeight="1345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<sst xmlns="http://schemas.openxmlformats.org/spreadsheetml/2006/main" count="241" uniqueCount="63">
  <si>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</si>
  <si>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</si>
  <si>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</si>
  <si>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</si>
  <si>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</si>
  <si>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</si>
  <si>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</si>
  <si>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</si>
  <si>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</si>
  <si>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</si>
  <si>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</si>
  <si>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</si>
  <si>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</si>
  <si>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</si>
  <si>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</si>
  <si>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</si>
  <si>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</si>
  <si>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</si>
  <si>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</si>
  <si>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</si>
  <si>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</si>
  <si>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</si>
  <si>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</si>
  <si>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</si>
  <si>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</si>
  <si>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</si>
  <si>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</si>
  <si>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</si>
  <si>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</si>
  <si>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</si>
  <si>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</si>
  <si>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</si>
  <si>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</si>
  <si>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</si>
  <si>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</si>
  <si>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</si>
  <si>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</si>
  <si>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</si>
  <si>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</si>
  <si>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</si>
  <si>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</si>
  <si>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</si>
  <si>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</si>
  <si>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</si>
  <si>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</si>
  <si>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</si>
  <si>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</si>
  <si>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</si>
  <si>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</si>
  <si>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</si>
  <si>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</si>
  <si>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</si>
  <si>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</si>
  <si>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</si>
  <si>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</si>
  <si>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</si>
  <si>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</si>
  <si>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</si>
  <si>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</si>
  <si>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</si>
  <si>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MDACC_DICOM_UMRecon_Day1Pass1_di2406231231s70001_DWIlob-label.mhd</t>
  </si>
  <si>
    <t>N</t>
  </si>
  <si>
    <t>L:\BRoss_Lab\MF_CIRP_Subgroups\IADP_WG_TCONS\DWIphantomRoundRobin\MDACC_Data\20210422_113516_Charles_Manning_1_1\20210422_113516_Charles_Manning_1_1\BrukerGenADC_DICOM_fp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</si>
</sst>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Day1Pass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0.97681882352800009</c:v>
                </c:pt>
                <c:pt idx="8">
                  <c:v>0.75859679999999996</c:v>
                </c:pt>
                <c:pt idx="9">
                  <c:v>1.1849056</c:v>
                </c:pt>
                <c:pt idx="10">
                  <c:v>0.94831020408</c:v>
                </c:pt>
                <c:pt idx="11">
                  <c:v>1.0171630769200002</c:v>
                </c:pt>
                <c:pt idx="12">
                  <c:v>1.1452203921600002</c:v>
                </c:pt>
                <c:pt idx="13">
                  <c:v>1.1181945098000001</c:v>
                </c:pt>
                <c:pt idx="14">
                  <c:v>1.0708800000000001</c:v>
                </c:pt>
                <c:pt idx="15">
                  <c:v>1.2729264</c:v>
                </c:pt>
                <c:pt idx="16">
                  <c:v>1.0945584000000002</c:v>
                </c:pt>
                <c:pt idx="17">
                  <c:v>1.2320235294080002</c:v>
                </c:pt>
                <c:pt idx="18">
                  <c:v>1.059361632656</c:v>
                </c:pt>
                <c:pt idx="19">
                  <c:v>1.090166530616</c:v>
                </c:pt>
                <c:pt idx="20">
                  <c:v>0.96336489796000002</c:v>
                </c:pt>
                <c:pt idx="21">
                  <c:v>1.1646400000000001</c:v>
                </c:pt>
                <c:pt idx="22">
                  <c:v>1.2117882352960001</c:v>
                </c:pt>
                <c:pt idx="23">
                  <c:v>1.4797707692319999</c:v>
                </c:pt>
                <c:pt idx="24">
                  <c:v>1.6576473469360002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</a:t>
            </a:r>
          </a:p>
        </c:rich>
      </c:tx>
      <c:layout>
        <c:manualLayout>
          <c:xMode val="edge"/>
          <c:yMode val="edge"/>
          <c:x val="3.8113805821802779E-2"/>
          <c:y val="6.73539446000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1.2724909803920001</c:v>
                </c:pt>
                <c:pt idx="8">
                  <c:v>1.1467120000000002</c:v>
                </c:pt>
                <c:pt idx="9">
                  <c:v>1.1471168</c:v>
                </c:pt>
                <c:pt idx="10">
                  <c:v>1.2607297959200001</c:v>
                </c:pt>
                <c:pt idx="11">
                  <c:v>0.98682000000000003</c:v>
                </c:pt>
                <c:pt idx="12">
                  <c:v>1.1427184313759999</c:v>
                </c:pt>
                <c:pt idx="13">
                  <c:v>1.3452925490160001</c:v>
                </c:pt>
                <c:pt idx="14">
                  <c:v>1.0309728</c:v>
                </c:pt>
                <c:pt idx="15">
                  <c:v>1.1357632000000002</c:v>
                </c:pt>
                <c:pt idx="16">
                  <c:v>1.0755632000000002</c:v>
                </c:pt>
                <c:pt idx="17">
                  <c:v>1.1939560784320002</c:v>
                </c:pt>
                <c:pt idx="18">
                  <c:v>1.1528783673440002</c:v>
                </c:pt>
                <c:pt idx="19">
                  <c:v>1.0369697959200002</c:v>
                </c:pt>
                <c:pt idx="20">
                  <c:v>1.11958040816</c:v>
                </c:pt>
                <c:pt idx="21">
                  <c:v>1.3377328000000002</c:v>
                </c:pt>
                <c:pt idx="22">
                  <c:v>0.98570039216000016</c:v>
                </c:pt>
                <c:pt idx="23">
                  <c:v>1.5475553846160002</c:v>
                </c:pt>
                <c:pt idx="24">
                  <c:v>1.598641632656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0" zoomScale="70" zoomScaleNormal="70" workbookViewId="0">
      <selection activeCell="R43" sqref="R43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60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8.0000000000000007E-5</v>
      </c>
      <c r="N8" s="22"/>
      <c r="O8" s="23">
        <f>100*SQRT(AVERAGE(O11:O39))/$AJ$8</f>
        <v>18.076543516118349</v>
      </c>
      <c r="P8" s="23">
        <f>MAX(P11:P39) - MIN(P11:P39)</f>
        <v>34</v>
      </c>
      <c r="Q8" s="24"/>
      <c r="AE8" s="22"/>
      <c r="AF8" s="23">
        <f>100*SQRT(AVERAGE(AF11:AF39))/$AJ$8</f>
        <v>17.616772791742594</v>
      </c>
      <c r="AG8" s="23">
        <f>MAX(AG11:AG39) - MIN(AG11:AG39)</f>
        <v>34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1128</v>
      </c>
      <c r="F11" s="11">
        <v>564</v>
      </c>
      <c r="G11" s="11">
        <v>0.56399999999999995</v>
      </c>
      <c r="H11" s="11">
        <v>0</v>
      </c>
      <c r="I11" s="11">
        <v>26553</v>
      </c>
      <c r="J11" s="11">
        <v>1611.67464539</v>
      </c>
      <c r="K11" s="11">
        <v>3245.22743451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1128</v>
      </c>
      <c r="W11" s="11">
        <v>564</v>
      </c>
      <c r="X11" s="11">
        <v>0.56399999999999995</v>
      </c>
      <c r="Y11" s="11">
        <v>0</v>
      </c>
      <c r="Z11" s="11">
        <v>14814</v>
      </c>
      <c r="AA11" s="32">
        <v>1272.3351063800001</v>
      </c>
      <c r="AB11" s="11">
        <v>2692.615546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14020</v>
      </c>
      <c r="J12" s="11">
        <v>2490.11538462</v>
      </c>
      <c r="K12" s="11">
        <v>3801.7796330900001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</v>
      </c>
      <c r="Z12" s="11">
        <v>18466</v>
      </c>
      <c r="AA12" s="32">
        <v>2031.2115384599999</v>
      </c>
      <c r="AB12" s="11">
        <v>4172.6328282100003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18124</v>
      </c>
      <c r="J13" s="11">
        <v>3006.94</v>
      </c>
      <c r="K13" s="11">
        <v>4276.7091459200001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17794</v>
      </c>
      <c r="AA13" s="11">
        <v>3404.66</v>
      </c>
      <c r="AB13" s="11">
        <v>4994.1756060500002</v>
      </c>
      <c r="AC13" s="12" t="s">
        <v>61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20594</v>
      </c>
      <c r="J14" s="11">
        <v>6147.72</v>
      </c>
      <c r="K14" s="11">
        <v>5621.0037597299997</v>
      </c>
      <c r="L14" s="12" t="s">
        <v>61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0</v>
      </c>
      <c r="Z14" s="11">
        <v>27524</v>
      </c>
      <c r="AA14" s="11">
        <v>7407.06</v>
      </c>
      <c r="AB14" s="11">
        <v>7081.3170353799997</v>
      </c>
      <c r="AC14" s="12" t="s">
        <v>61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8002</v>
      </c>
      <c r="I15" s="11">
        <v>14405</v>
      </c>
      <c r="J15" s="11">
        <v>11448.8571429</v>
      </c>
      <c r="K15" s="11">
        <v>1172.88852838</v>
      </c>
      <c r="L15" s="12" t="s">
        <v>61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0</v>
      </c>
      <c r="Z15" s="11">
        <v>22051</v>
      </c>
      <c r="AA15" s="11">
        <v>18014.918367300001</v>
      </c>
      <c r="AB15" s="11">
        <v>3484.3704287700002</v>
      </c>
      <c r="AC15" s="12" t="s">
        <v>61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13983</v>
      </c>
      <c r="I16" s="11">
        <v>17516</v>
      </c>
      <c r="J16" s="11">
        <v>15384.76</v>
      </c>
      <c r="K16" s="32">
        <v>783.82426081200003</v>
      </c>
      <c r="L16" s="12" t="s">
        <v>61</v>
      </c>
      <c r="M16" t="e">
        <f t="shared" si="1"/>
        <v>#N/A</v>
      </c>
      <c r="N16" t="e">
        <f t="shared" si="5"/>
        <v>#N/A</v>
      </c>
      <c r="O16" t="str">
        <f t="shared" si="6"/>
        <v/>
      </c>
      <c r="P16" t="str">
        <f t="shared" si="7"/>
        <v/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16377</v>
      </c>
      <c r="Z16" s="11">
        <v>21932</v>
      </c>
      <c r="AA16" s="11">
        <v>17570.419999999998</v>
      </c>
      <c r="AB16" s="32">
        <v>1289.9419554999999</v>
      </c>
      <c r="AC16" s="12" t="s">
        <v>61</v>
      </c>
      <c r="AD16" t="e">
        <f t="shared" si="8"/>
        <v>#N/A</v>
      </c>
      <c r="AE16" t="e">
        <f t="shared" si="9"/>
        <v>#N/A</v>
      </c>
      <c r="AF16" t="str">
        <f t="shared" si="10"/>
        <v/>
      </c>
      <c r="AG16" t="str">
        <f t="shared" si="11"/>
        <v/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9940</v>
      </c>
      <c r="I17" s="11">
        <v>12258</v>
      </c>
      <c r="J17" s="11">
        <v>11253.86</v>
      </c>
      <c r="K17" s="32">
        <v>441.72680679000001</v>
      </c>
      <c r="L17" s="12" t="s">
        <v>61</v>
      </c>
      <c r="M17" t="e">
        <f t="shared" si="1"/>
        <v>#N/A</v>
      </c>
      <c r="N17" t="e">
        <f t="shared" si="5"/>
        <v>#N/A</v>
      </c>
      <c r="O17" t="str">
        <f t="shared" si="6"/>
        <v/>
      </c>
      <c r="P17" t="str">
        <f t="shared" si="7"/>
        <v/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13051</v>
      </c>
      <c r="Z17" s="11">
        <v>15923</v>
      </c>
      <c r="AA17" s="11">
        <v>13963.94</v>
      </c>
      <c r="AB17" s="32">
        <v>484.15288570299998</v>
      </c>
      <c r="AC17" s="12" t="s">
        <v>61</v>
      </c>
      <c r="AD17" t="e">
        <f t="shared" si="8"/>
        <v>#N/A</v>
      </c>
      <c r="AE17" t="e">
        <f t="shared" si="9"/>
        <v>#N/A</v>
      </c>
      <c r="AF17" t="str">
        <f t="shared" si="10"/>
        <v/>
      </c>
      <c r="AG17" t="str">
        <f t="shared" si="11"/>
        <v/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11696</v>
      </c>
      <c r="I18" s="11">
        <v>12533</v>
      </c>
      <c r="J18" s="11">
        <v>12210.235294100001</v>
      </c>
      <c r="K18" s="32">
        <v>171.74383112500001</v>
      </c>
      <c r="L18" s="12" t="s">
        <v>36</v>
      </c>
      <c r="M18">
        <f t="shared" si="1"/>
        <v>0.97681882352800009</v>
      </c>
      <c r="N18">
        <f t="shared" si="5"/>
        <v>1.3739506490000003E-2</v>
      </c>
      <c r="O18">
        <f t="shared" si="6"/>
        <v>1.5173602237026006E-2</v>
      </c>
      <c r="P18">
        <f t="shared" si="7"/>
        <v>-14</v>
      </c>
      <c r="Q18" s="7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15486</v>
      </c>
      <c r="Z18" s="11">
        <v>16287</v>
      </c>
      <c r="AA18" s="11">
        <v>15906.137254900001</v>
      </c>
      <c r="AB18" s="32">
        <v>181.696012021</v>
      </c>
      <c r="AC18" s="12" t="s">
        <v>36</v>
      </c>
      <c r="AD18">
        <f t="shared" si="8"/>
        <v>1.2724909803920001</v>
      </c>
      <c r="AE18">
        <f t="shared" si="9"/>
        <v>1.4535680961680002E-2</v>
      </c>
      <c r="AF18">
        <f t="shared" si="10"/>
        <v>2.9753138316593351E-2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9350</v>
      </c>
      <c r="I19" s="11">
        <v>9631</v>
      </c>
      <c r="J19" s="11">
        <v>9482.4599999999991</v>
      </c>
      <c r="K19" s="32">
        <v>67.010267260999996</v>
      </c>
      <c r="L19" s="12" t="s">
        <v>36</v>
      </c>
      <c r="M19">
        <f t="shared" si="1"/>
        <v>0.75859679999999996</v>
      </c>
      <c r="N19">
        <f t="shared" si="5"/>
        <v>5.3608213808800003E-3</v>
      </c>
      <c r="O19">
        <f t="shared" si="6"/>
        <v>0.11655614497024008</v>
      </c>
      <c r="P19">
        <f t="shared" si="7"/>
        <v>-12</v>
      </c>
      <c r="Q19" s="7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13994</v>
      </c>
      <c r="Z19" s="11">
        <v>14582</v>
      </c>
      <c r="AA19" s="11">
        <v>14333.9</v>
      </c>
      <c r="AB19" s="32">
        <v>126.379934148</v>
      </c>
      <c r="AC19" s="12" t="s">
        <v>36</v>
      </c>
      <c r="AD19">
        <f t="shared" si="8"/>
        <v>1.1467120000000002</v>
      </c>
      <c r="AE19">
        <f t="shared" si="9"/>
        <v>1.0110394731840002E-2</v>
      </c>
      <c r="AF19">
        <f t="shared" si="10"/>
        <v>2.1820109440000082E-3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14639</v>
      </c>
      <c r="I20" s="11">
        <v>14995</v>
      </c>
      <c r="J20" s="11">
        <v>14811.32</v>
      </c>
      <c r="K20" s="32">
        <v>83.180021149200002</v>
      </c>
      <c r="L20" s="12" t="s">
        <v>36</v>
      </c>
      <c r="M20">
        <f t="shared" si="1"/>
        <v>1.1849056</v>
      </c>
      <c r="N20">
        <f t="shared" si="5"/>
        <v>6.6544016919360006E-3</v>
      </c>
      <c r="O20">
        <f t="shared" si="6"/>
        <v>7.2089609113599852E-3</v>
      </c>
      <c r="P20">
        <f t="shared" si="7"/>
        <v>-10</v>
      </c>
      <c r="Q20" s="7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14124</v>
      </c>
      <c r="Z20" s="11">
        <v>14579</v>
      </c>
      <c r="AA20" s="11">
        <v>14338.96</v>
      </c>
      <c r="AB20" s="32">
        <v>128.023110159</v>
      </c>
      <c r="AC20" s="12" t="s">
        <v>36</v>
      </c>
      <c r="AD20">
        <f t="shared" si="8"/>
        <v>1.1471168</v>
      </c>
      <c r="AE20">
        <f t="shared" si="9"/>
        <v>1.024184881272E-2</v>
      </c>
      <c r="AF20">
        <f t="shared" si="10"/>
        <v>2.2199928422399961E-3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49</v>
      </c>
      <c r="F21" s="11">
        <v>24.5</v>
      </c>
      <c r="G21" s="11">
        <v>2.4500000000000001E-2</v>
      </c>
      <c r="H21" s="11">
        <v>11657</v>
      </c>
      <c r="I21" s="11">
        <v>12054</v>
      </c>
      <c r="J21" s="11">
        <v>11853.877551</v>
      </c>
      <c r="K21" s="32">
        <v>130.88204496399999</v>
      </c>
      <c r="L21" s="12" t="s">
        <v>36</v>
      </c>
      <c r="M21">
        <f t="shared" si="1"/>
        <v>0.94831020408</v>
      </c>
      <c r="N21">
        <f t="shared" si="5"/>
        <v>1.047056359712E-2</v>
      </c>
      <c r="O21">
        <f t="shared" si="6"/>
        <v>2.3009794186251278E-2</v>
      </c>
      <c r="P21">
        <f t="shared" si="7"/>
        <v>-8</v>
      </c>
      <c r="Q21" s="7" t="s">
        <v>36</v>
      </c>
      <c r="T21" s="1"/>
      <c r="U21" s="11">
        <v>11</v>
      </c>
      <c r="V21" s="11">
        <v>49</v>
      </c>
      <c r="W21" s="11">
        <v>24.5</v>
      </c>
      <c r="X21" s="11">
        <v>2.4500000000000001E-2</v>
      </c>
      <c r="Y21" s="11">
        <v>15493</v>
      </c>
      <c r="Z21" s="11">
        <v>16009</v>
      </c>
      <c r="AA21" s="11">
        <v>15759.122449</v>
      </c>
      <c r="AB21" s="32">
        <v>127.55793335</v>
      </c>
      <c r="AC21" s="12" t="s">
        <v>36</v>
      </c>
      <c r="AD21">
        <f t="shared" si="8"/>
        <v>1.2607297959200001</v>
      </c>
      <c r="AE21">
        <f t="shared" si="9"/>
        <v>1.0204634668000001E-2</v>
      </c>
      <c r="AF21">
        <f t="shared" si="10"/>
        <v>2.583406729648486E-2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12625</v>
      </c>
      <c r="I22" s="11">
        <v>12842</v>
      </c>
      <c r="J22" s="11">
        <v>12714.5384615</v>
      </c>
      <c r="K22" s="32">
        <v>61.125220730800002</v>
      </c>
      <c r="L22" s="12" t="s">
        <v>36</v>
      </c>
      <c r="M22">
        <f t="shared" si="1"/>
        <v>1.0171630769200002</v>
      </c>
      <c r="N22">
        <f t="shared" si="5"/>
        <v>4.8900176584640003E-3</v>
      </c>
      <c r="O22">
        <f t="shared" si="6"/>
        <v>6.8619558253618209E-3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12039</v>
      </c>
      <c r="Z22" s="11">
        <v>12521</v>
      </c>
      <c r="AA22" s="11">
        <v>12335.25</v>
      </c>
      <c r="AB22" s="32">
        <v>80.487698487700001</v>
      </c>
      <c r="AC22" s="12" t="s">
        <v>36</v>
      </c>
      <c r="AD22">
        <f t="shared" si="8"/>
        <v>0.98682000000000003</v>
      </c>
      <c r="AE22">
        <f t="shared" si="9"/>
        <v>6.4390158790160008E-3</v>
      </c>
      <c r="AF22">
        <f t="shared" si="10"/>
        <v>1.2809712400000013E-2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14213</v>
      </c>
      <c r="I23" s="11">
        <v>14448</v>
      </c>
      <c r="J23" s="11">
        <v>14315.254902000001</v>
      </c>
      <c r="K23" s="32">
        <v>59.576452776799997</v>
      </c>
      <c r="L23" s="12" t="s">
        <v>36</v>
      </c>
      <c r="M23">
        <f t="shared" si="1"/>
        <v>1.1452203921600002</v>
      </c>
      <c r="N23">
        <f t="shared" si="5"/>
        <v>4.7661162221440002E-3</v>
      </c>
      <c r="O23">
        <f t="shared" si="6"/>
        <v>2.0448838671041957E-3</v>
      </c>
      <c r="P23">
        <f t="shared" si="7"/>
        <v>-4</v>
      </c>
      <c r="Q23" s="7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13867</v>
      </c>
      <c r="Z23" s="11">
        <v>14670</v>
      </c>
      <c r="AA23" s="11">
        <v>14283.980392199999</v>
      </c>
      <c r="AB23" s="32">
        <v>149.39002512799999</v>
      </c>
      <c r="AC23" s="12" t="s">
        <v>36</v>
      </c>
      <c r="AD23">
        <f t="shared" si="8"/>
        <v>1.1427184313759999</v>
      </c>
      <c r="AE23">
        <f t="shared" si="9"/>
        <v>1.1951202010240001E-2</v>
      </c>
      <c r="AF23">
        <f t="shared" si="10"/>
        <v>1.8248643792260078E-3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13818</v>
      </c>
      <c r="I24" s="11">
        <v>14123</v>
      </c>
      <c r="J24" s="11">
        <v>13977.431372499999</v>
      </c>
      <c r="K24" s="32">
        <v>84.592258487899997</v>
      </c>
      <c r="L24" s="12" t="s">
        <v>36</v>
      </c>
      <c r="M24">
        <f t="shared" si="1"/>
        <v>1.1181945098000001</v>
      </c>
      <c r="N24">
        <f t="shared" si="5"/>
        <v>6.7673806790320007E-3</v>
      </c>
      <c r="O24">
        <f t="shared" si="6"/>
        <v>3.3104018686229734E-4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16427</v>
      </c>
      <c r="Z24" s="11">
        <v>16961</v>
      </c>
      <c r="AA24" s="11">
        <v>16816.156862700002</v>
      </c>
      <c r="AB24" s="32">
        <v>102.310580597</v>
      </c>
      <c r="AC24" s="12" t="s">
        <v>36</v>
      </c>
      <c r="AD24">
        <f t="shared" si="8"/>
        <v>1.3452925490160001</v>
      </c>
      <c r="AE24">
        <f t="shared" si="9"/>
        <v>8.18484644776E-3</v>
      </c>
      <c r="AF24">
        <f t="shared" si="10"/>
        <v>6.0168434602766795E-2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13244</v>
      </c>
      <c r="I25" s="11">
        <v>13542</v>
      </c>
      <c r="J25" s="11">
        <v>13386</v>
      </c>
      <c r="K25" s="32">
        <v>62.5427200938</v>
      </c>
      <c r="L25" s="12" t="s">
        <v>36</v>
      </c>
      <c r="M25">
        <f t="shared" si="1"/>
        <v>1.0708800000000001</v>
      </c>
      <c r="N25">
        <f t="shared" si="5"/>
        <v>5.0034176075040007E-3</v>
      </c>
      <c r="O25">
        <f t="shared" si="6"/>
        <v>8.4797440000000202E-4</v>
      </c>
      <c r="P25">
        <f t="shared" si="7"/>
        <v>0</v>
      </c>
      <c r="Q25" s="7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12619</v>
      </c>
      <c r="Z25" s="11">
        <v>13082</v>
      </c>
      <c r="AA25" s="11">
        <v>12887.16</v>
      </c>
      <c r="AB25" s="32">
        <v>134.37251905599999</v>
      </c>
      <c r="AC25" s="12" t="s">
        <v>36</v>
      </c>
      <c r="AD25">
        <f t="shared" si="8"/>
        <v>1.0309728</v>
      </c>
      <c r="AE25">
        <f t="shared" si="9"/>
        <v>1.0749801524479999E-2</v>
      </c>
      <c r="AF25">
        <f t="shared" si="10"/>
        <v>4.7647543398400089E-3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15713</v>
      </c>
      <c r="I26" s="11">
        <v>16157</v>
      </c>
      <c r="J26" s="11">
        <v>15911.58</v>
      </c>
      <c r="K26" s="32">
        <v>119.46702901</v>
      </c>
      <c r="L26" s="12" t="s">
        <v>36</v>
      </c>
      <c r="M26">
        <f t="shared" si="1"/>
        <v>1.2729264</v>
      </c>
      <c r="N26">
        <f t="shared" si="5"/>
        <v>9.5573623208000009E-3</v>
      </c>
      <c r="O26">
        <f t="shared" si="6"/>
        <v>2.9903539816959975E-2</v>
      </c>
      <c r="P26">
        <f t="shared" si="7"/>
        <v>2</v>
      </c>
      <c r="Q26" s="7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14013</v>
      </c>
      <c r="Z26" s="11">
        <v>14347</v>
      </c>
      <c r="AA26" s="11">
        <v>14197.04</v>
      </c>
      <c r="AB26" s="32">
        <v>76.6965821549</v>
      </c>
      <c r="AC26" s="12" t="s">
        <v>36</v>
      </c>
      <c r="AD26">
        <f t="shared" si="8"/>
        <v>1.1357632000000002</v>
      </c>
      <c r="AE26">
        <f t="shared" si="9"/>
        <v>6.1357265723920003E-3</v>
      </c>
      <c r="AF26">
        <f t="shared" si="10"/>
        <v>1.2790064742400076E-3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13510</v>
      </c>
      <c r="I27" s="11">
        <v>13867</v>
      </c>
      <c r="J27" s="11">
        <v>13681.98</v>
      </c>
      <c r="K27" s="32">
        <v>92.997583905599996</v>
      </c>
      <c r="L27" s="12" t="s">
        <v>36</v>
      </c>
      <c r="M27">
        <f t="shared" si="1"/>
        <v>1.0945584000000002</v>
      </c>
      <c r="N27">
        <f t="shared" si="5"/>
        <v>7.4398067124480001E-3</v>
      </c>
      <c r="O27">
        <f t="shared" si="6"/>
        <v>2.9611010559999298E-5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13277</v>
      </c>
      <c r="Z27" s="11">
        <v>13612</v>
      </c>
      <c r="AA27" s="11">
        <v>13444.54</v>
      </c>
      <c r="AB27" s="32">
        <v>76.228231418999997</v>
      </c>
      <c r="AC27" s="12" t="s">
        <v>36</v>
      </c>
      <c r="AD27">
        <f t="shared" si="8"/>
        <v>1.0755632000000002</v>
      </c>
      <c r="AE27">
        <f t="shared" si="9"/>
        <v>6.0982585135200005E-3</v>
      </c>
      <c r="AF27">
        <f t="shared" si="10"/>
        <v>5.9715719423999634E-4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15258</v>
      </c>
      <c r="I28" s="11">
        <v>15546</v>
      </c>
      <c r="J28" s="11">
        <v>15400.2941176</v>
      </c>
      <c r="K28" s="32">
        <v>72.594020171599993</v>
      </c>
      <c r="L28" s="12" t="s">
        <v>36</v>
      </c>
      <c r="M28">
        <f t="shared" si="1"/>
        <v>1.2320235294080002</v>
      </c>
      <c r="N28">
        <f t="shared" si="5"/>
        <v>5.8075216137280002E-3</v>
      </c>
      <c r="O28">
        <f t="shared" si="6"/>
        <v>1.7430212317345067E-2</v>
      </c>
      <c r="P28">
        <f t="shared" si="7"/>
        <v>6</v>
      </c>
      <c r="Q28" s="7" t="s">
        <v>36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14692</v>
      </c>
      <c r="Z28" s="11">
        <v>15190</v>
      </c>
      <c r="AA28" s="11">
        <v>14924.450980400001</v>
      </c>
      <c r="AB28" s="32">
        <v>96.476176069399997</v>
      </c>
      <c r="AC28" s="12" t="s">
        <v>36</v>
      </c>
      <c r="AD28">
        <f t="shared" si="8"/>
        <v>1.1939560784320002</v>
      </c>
      <c r="AE28">
        <f t="shared" si="9"/>
        <v>7.7180940855520004E-3</v>
      </c>
      <c r="AF28">
        <f t="shared" si="10"/>
        <v>8.8277446743201642E-3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13108</v>
      </c>
      <c r="I29" s="11">
        <v>13325</v>
      </c>
      <c r="J29" s="11">
        <v>13242.0204082</v>
      </c>
      <c r="K29" s="32">
        <v>48.966608433600001</v>
      </c>
      <c r="L29" s="12" t="s">
        <v>36</v>
      </c>
      <c r="M29">
        <f t="shared" si="1"/>
        <v>1.059361632656</v>
      </c>
      <c r="N29">
        <f t="shared" si="5"/>
        <v>3.9173286746880002E-3</v>
      </c>
      <c r="O29">
        <f t="shared" si="6"/>
        <v>1.6514769003858904E-3</v>
      </c>
      <c r="P29">
        <f t="shared" si="7"/>
        <v>8</v>
      </c>
      <c r="Q29" s="7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14200</v>
      </c>
      <c r="Z29" s="11">
        <v>14559</v>
      </c>
      <c r="AA29" s="11">
        <v>14410.9795918</v>
      </c>
      <c r="AB29" s="32">
        <v>87.463680508799996</v>
      </c>
      <c r="AC29" s="12" t="s">
        <v>36</v>
      </c>
      <c r="AD29">
        <f t="shared" si="8"/>
        <v>1.1528783673440002</v>
      </c>
      <c r="AE29">
        <f t="shared" si="9"/>
        <v>6.9970944407039999E-3</v>
      </c>
      <c r="AF29">
        <f t="shared" si="10"/>
        <v>2.7961217329670147E-3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13503</v>
      </c>
      <c r="I30" s="11">
        <v>13782</v>
      </c>
      <c r="J30" s="11">
        <v>13627.081632699999</v>
      </c>
      <c r="K30" s="32">
        <v>65.094430360100006</v>
      </c>
      <c r="L30" s="12" t="s">
        <v>36</v>
      </c>
      <c r="M30">
        <f t="shared" si="1"/>
        <v>1.090166530616</v>
      </c>
      <c r="N30">
        <f t="shared" si="5"/>
        <v>5.2075544288080009E-3</v>
      </c>
      <c r="O30">
        <f t="shared" si="6"/>
        <v>9.6697120126067174E-5</v>
      </c>
      <c r="P30">
        <f t="shared" si="7"/>
        <v>10</v>
      </c>
      <c r="Q30" s="7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12811</v>
      </c>
      <c r="Z30" s="11">
        <v>13125</v>
      </c>
      <c r="AA30" s="11">
        <v>12962.122449</v>
      </c>
      <c r="AB30" s="32">
        <v>63.936698073700001</v>
      </c>
      <c r="AC30" s="12" t="s">
        <v>36</v>
      </c>
      <c r="AD30">
        <f t="shared" si="8"/>
        <v>1.0369697959200002</v>
      </c>
      <c r="AE30">
        <f t="shared" si="9"/>
        <v>5.1149358458960001E-3</v>
      </c>
      <c r="AF30">
        <f t="shared" si="10"/>
        <v>3.9728066263664394E-3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24.5</v>
      </c>
      <c r="G31" s="11">
        <v>2.4500000000000001E-2</v>
      </c>
      <c r="H31" s="11">
        <v>11797</v>
      </c>
      <c r="I31" s="11">
        <v>12281</v>
      </c>
      <c r="J31" s="11">
        <v>12042.061224499999</v>
      </c>
      <c r="K31" s="32">
        <v>99.507832221599998</v>
      </c>
      <c r="L31" s="12" t="s">
        <v>36</v>
      </c>
      <c r="M31">
        <f t="shared" si="1"/>
        <v>0.96336489796000002</v>
      </c>
      <c r="N31">
        <f t="shared" si="5"/>
        <v>7.960626577728001E-3</v>
      </c>
      <c r="O31">
        <f t="shared" si="6"/>
        <v>1.8669151109481232E-2</v>
      </c>
      <c r="P31">
        <f t="shared" si="7"/>
        <v>12</v>
      </c>
      <c r="Q31" s="7" t="s">
        <v>36</v>
      </c>
      <c r="T31" s="1"/>
      <c r="U31" s="11">
        <v>21</v>
      </c>
      <c r="V31" s="11">
        <v>49</v>
      </c>
      <c r="W31" s="11">
        <v>24.5</v>
      </c>
      <c r="X31" s="11">
        <v>2.4500000000000001E-2</v>
      </c>
      <c r="Y31" s="11">
        <v>13620</v>
      </c>
      <c r="Z31" s="11">
        <v>14271</v>
      </c>
      <c r="AA31" s="11">
        <v>13994.755101999999</v>
      </c>
      <c r="AB31" s="32">
        <v>173.71163012900001</v>
      </c>
      <c r="AC31" s="12" t="s">
        <v>36</v>
      </c>
      <c r="AD31">
        <f t="shared" si="8"/>
        <v>1.11958040816</v>
      </c>
      <c r="AE31">
        <f t="shared" si="9"/>
        <v>1.3896930410320002E-2</v>
      </c>
      <c r="AF31">
        <f t="shared" si="10"/>
        <v>3.8339238371219269E-4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14343</v>
      </c>
      <c r="I32" s="11">
        <v>14901</v>
      </c>
      <c r="J32" s="11">
        <v>14558</v>
      </c>
      <c r="K32" s="32">
        <v>112.711298168</v>
      </c>
      <c r="L32" s="12" t="s">
        <v>36</v>
      </c>
      <c r="M32">
        <f t="shared" si="1"/>
        <v>1.1646400000000001</v>
      </c>
      <c r="N32">
        <f t="shared" si="5"/>
        <v>9.0169038534400007E-3</v>
      </c>
      <c r="O32">
        <f t="shared" si="6"/>
        <v>4.1783296000000043E-3</v>
      </c>
      <c r="P32">
        <f t="shared" si="7"/>
        <v>14</v>
      </c>
      <c r="Q32" s="7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16015</v>
      </c>
      <c r="Z32" s="11">
        <v>17062</v>
      </c>
      <c r="AA32" s="11">
        <v>16721.66</v>
      </c>
      <c r="AB32" s="32">
        <v>234.10695357899999</v>
      </c>
      <c r="AC32" s="12" t="s">
        <v>36</v>
      </c>
      <c r="AD32">
        <f t="shared" si="8"/>
        <v>1.3377328000000002</v>
      </c>
      <c r="AE32">
        <f t="shared" si="9"/>
        <v>1.8728556286319999E-2</v>
      </c>
      <c r="AF32">
        <f t="shared" si="10"/>
        <v>5.6516884195840035E-2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14809</v>
      </c>
      <c r="I33" s="11">
        <v>15583</v>
      </c>
      <c r="J33" s="11">
        <v>15147.352941200001</v>
      </c>
      <c r="K33" s="32">
        <v>200.904735985</v>
      </c>
      <c r="L33" s="12" t="s">
        <v>36</v>
      </c>
      <c r="M33">
        <f t="shared" si="1"/>
        <v>1.2117882352960001</v>
      </c>
      <c r="N33">
        <f t="shared" si="5"/>
        <v>1.60723788788E-2</v>
      </c>
      <c r="O33">
        <f t="shared" si="6"/>
        <v>1.2496609550593864E-2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11918</v>
      </c>
      <c r="Z33" s="11">
        <v>12564</v>
      </c>
      <c r="AA33" s="11">
        <v>12321.254902000001</v>
      </c>
      <c r="AB33" s="32">
        <v>157.43034563099999</v>
      </c>
      <c r="AC33" s="12" t="s">
        <v>36</v>
      </c>
      <c r="AD33">
        <f t="shared" si="8"/>
        <v>0.98570039216000016</v>
      </c>
      <c r="AE33">
        <f t="shared" si="9"/>
        <v>1.259442765048E-2</v>
      </c>
      <c r="AF33">
        <f t="shared" si="10"/>
        <v>1.3064400352377773E-2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17935</v>
      </c>
      <c r="I34" s="11">
        <v>19437</v>
      </c>
      <c r="J34" s="11">
        <v>18497.134615399998</v>
      </c>
      <c r="K34" s="32">
        <v>293.87726055000002</v>
      </c>
      <c r="L34" s="12" t="s">
        <v>36</v>
      </c>
      <c r="M34">
        <f t="shared" si="1"/>
        <v>1.4797707692319999</v>
      </c>
      <c r="N34">
        <f t="shared" si="5"/>
        <v>2.3510180844000004E-2</v>
      </c>
      <c r="O34">
        <f t="shared" si="6"/>
        <v>0.14422583716306486</v>
      </c>
      <c r="P34">
        <f t="shared" si="7"/>
        <v>18</v>
      </c>
      <c r="Q34" s="7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18580</v>
      </c>
      <c r="Z34" s="11">
        <v>20222</v>
      </c>
      <c r="AA34" s="11">
        <v>19344.442307699999</v>
      </c>
      <c r="AB34" s="32">
        <v>306.94372055299999</v>
      </c>
      <c r="AC34" s="12" t="s">
        <v>36</v>
      </c>
      <c r="AD34">
        <f t="shared" si="8"/>
        <v>1.5475553846160002</v>
      </c>
      <c r="AE34">
        <f t="shared" si="9"/>
        <v>2.4555497644240001E-2</v>
      </c>
      <c r="AF34">
        <f t="shared" si="10"/>
        <v>0.20030582229877578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17739</v>
      </c>
      <c r="I35" s="11">
        <v>23263</v>
      </c>
      <c r="J35" s="11">
        <v>20720.591836700001</v>
      </c>
      <c r="K35" s="32">
        <v>1140.75426287</v>
      </c>
      <c r="L35" s="12" t="s">
        <v>36</v>
      </c>
      <c r="M35">
        <f t="shared" si="1"/>
        <v>1.6576473469360002</v>
      </c>
      <c r="N35">
        <f t="shared" si="5"/>
        <v>9.1260341029600012E-2</v>
      </c>
      <c r="O35">
        <f t="shared" si="6"/>
        <v>0.31097056354475971</v>
      </c>
      <c r="P35">
        <f t="shared" si="7"/>
        <v>20</v>
      </c>
      <c r="Q35" s="7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18125</v>
      </c>
      <c r="Z35" s="11">
        <v>22480</v>
      </c>
      <c r="AA35" s="11">
        <v>19983.020408199998</v>
      </c>
      <c r="AB35" s="32">
        <v>981.28053009400003</v>
      </c>
      <c r="AC35" s="12" t="s">
        <v>36</v>
      </c>
      <c r="AD35">
        <f t="shared" si="8"/>
        <v>1.598641632656</v>
      </c>
      <c r="AE35">
        <f t="shared" si="9"/>
        <v>7.8502442407520009E-2</v>
      </c>
      <c r="AF35">
        <f t="shared" si="10"/>
        <v>0.24864347781784116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4527</v>
      </c>
      <c r="I36" s="11">
        <v>24563</v>
      </c>
      <c r="J36" s="11">
        <v>12881.423076900001</v>
      </c>
      <c r="K36" s="11">
        <v>3107.3267518900002</v>
      </c>
      <c r="L36" s="12" t="s">
        <v>61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7465</v>
      </c>
      <c r="Z36" s="11">
        <v>18656</v>
      </c>
      <c r="AA36" s="11">
        <v>13435.346153799999</v>
      </c>
      <c r="AB36" s="11">
        <v>2442.89546849</v>
      </c>
      <c r="AC36" s="12" t="s">
        <v>61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0</v>
      </c>
      <c r="I37" s="11">
        <v>19450</v>
      </c>
      <c r="J37" s="11">
        <v>2657.1960784299999</v>
      </c>
      <c r="K37" s="11">
        <v>4949.1083763400002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0</v>
      </c>
      <c r="Z37" s="11">
        <v>11689</v>
      </c>
      <c r="AA37" s="11">
        <v>2694.5294117600001</v>
      </c>
      <c r="AB37" s="11">
        <v>3862.9630510900001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11693</v>
      </c>
      <c r="J38" s="32">
        <v>1139.4117647099999</v>
      </c>
      <c r="K38" s="11">
        <v>3205.0835694299999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16334</v>
      </c>
      <c r="AA38" s="32">
        <v>1411.4117647099999</v>
      </c>
      <c r="AB38" s="11">
        <v>3566.83380704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13883</v>
      </c>
      <c r="J39" s="32">
        <v>1153.1568627500001</v>
      </c>
      <c r="K39" s="11">
        <v>2972.6737888500002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21993</v>
      </c>
      <c r="AA39" s="32">
        <v>1762.0784313700001</v>
      </c>
      <c r="AB39" s="11">
        <v>4539.6859443900003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/>
      <c r="E60" s="11"/>
      <c r="F60" s="11"/>
      <c r="G60" s="11"/>
      <c r="H60" s="11"/>
      <c r="I60" s="11"/>
      <c r="J60" s="11"/>
      <c r="K60" s="13"/>
      <c r="O60" t="e">
        <f t="shared" ref="O60:O88" si="12">J60/P$60</f>
        <v>#DIV/0!</v>
      </c>
      <c r="P60">
        <f>K$60/(SQRT(2-(PI()/2)))</f>
        <v>0</v>
      </c>
      <c r="T60" s="1"/>
      <c r="U60" s="11"/>
      <c r="V60" s="11"/>
      <c r="W60" s="11"/>
      <c r="X60" s="11"/>
      <c r="Y60" s="11"/>
      <c r="Z60" s="11"/>
      <c r="AA60" s="11"/>
      <c r="AB60" s="11"/>
      <c r="AF60" t="e">
        <f>AA60/AG$60</f>
        <v>#DIV/0!</v>
      </c>
      <c r="AG60">
        <f>AB$60/(SQRT(2-(PI()/2)))</f>
        <v>0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/>
      <c r="E61" s="11"/>
      <c r="F61" s="11"/>
      <c r="G61" s="11"/>
      <c r="H61" s="11"/>
      <c r="I61" s="11"/>
      <c r="J61" s="11"/>
      <c r="K61" s="13"/>
      <c r="O61" t="e">
        <f t="shared" si="12"/>
        <v>#DIV/0!</v>
      </c>
      <c r="T61" s="1"/>
      <c r="U61" s="11"/>
      <c r="V61" s="11"/>
      <c r="W61" s="11"/>
      <c r="X61" s="11"/>
      <c r="Y61" s="11"/>
      <c r="Z61" s="11"/>
      <c r="AA61" s="11"/>
      <c r="AB61" s="11"/>
      <c r="AF61" t="e">
        <f t="shared" ref="AF61:AF88" si="14">AA61/AG$60</f>
        <v>#DIV/0!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/>
      <c r="E62" s="11"/>
      <c r="F62" s="11"/>
      <c r="G62" s="11"/>
      <c r="H62" s="11"/>
      <c r="I62" s="11"/>
      <c r="J62" s="11"/>
      <c r="K62" s="13"/>
      <c r="O62" t="e">
        <f t="shared" si="12"/>
        <v>#DIV/0!</v>
      </c>
      <c r="T62" s="1"/>
      <c r="U62" s="11"/>
      <c r="V62" s="11"/>
      <c r="W62" s="11"/>
      <c r="X62" s="11"/>
      <c r="Y62" s="11"/>
      <c r="Z62" s="11"/>
      <c r="AA62" s="11"/>
      <c r="AB62" s="11"/>
      <c r="AF62" t="e">
        <f t="shared" si="14"/>
        <v>#DIV/0!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/>
      <c r="E63" s="11"/>
      <c r="F63" s="11"/>
      <c r="G63" s="11"/>
      <c r="H63" s="11"/>
      <c r="I63" s="11"/>
      <c r="J63" s="11"/>
      <c r="K63" s="13"/>
      <c r="O63" t="e">
        <f t="shared" si="12"/>
        <v>#DIV/0!</v>
      </c>
      <c r="T63" s="1"/>
      <c r="U63" s="11"/>
      <c r="V63" s="11"/>
      <c r="W63" s="11"/>
      <c r="X63" s="11"/>
      <c r="Y63" s="11"/>
      <c r="Z63" s="11"/>
      <c r="AA63" s="11"/>
      <c r="AB63" s="11"/>
      <c r="AF63" t="e">
        <f t="shared" si="14"/>
        <v>#DIV/0!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/>
      <c r="E64" s="11"/>
      <c r="F64" s="11"/>
      <c r="G64" s="11"/>
      <c r="H64" s="11"/>
      <c r="I64" s="11"/>
      <c r="J64" s="11"/>
      <c r="K64" s="13"/>
      <c r="O64" t="e">
        <f t="shared" si="12"/>
        <v>#DIV/0!</v>
      </c>
      <c r="T64" s="1"/>
      <c r="U64" s="11"/>
      <c r="V64" s="11"/>
      <c r="W64" s="11"/>
      <c r="X64" s="11"/>
      <c r="Y64" s="11"/>
      <c r="Z64" s="11"/>
      <c r="AA64" s="11"/>
      <c r="AB64" s="11"/>
      <c r="AF64" t="e">
        <f t="shared" si="14"/>
        <v>#DIV/0!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/>
      <c r="E65" s="11"/>
      <c r="F65" s="11"/>
      <c r="G65" s="11"/>
      <c r="H65" s="11"/>
      <c r="I65" s="11"/>
      <c r="J65" s="11"/>
      <c r="K65" s="13"/>
      <c r="O65" t="e">
        <f t="shared" si="12"/>
        <v>#DIV/0!</v>
      </c>
      <c r="T65" s="1"/>
      <c r="U65" s="11"/>
      <c r="V65" s="11"/>
      <c r="W65" s="11"/>
      <c r="X65" s="11"/>
      <c r="Y65" s="11"/>
      <c r="Z65" s="11"/>
      <c r="AA65" s="11"/>
      <c r="AB65" s="11"/>
      <c r="AF65" t="e">
        <f t="shared" si="14"/>
        <v>#DIV/0!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/>
      <c r="E66" s="11"/>
      <c r="F66" s="11"/>
      <c r="G66" s="11"/>
      <c r="H66" s="11"/>
      <c r="I66" s="11"/>
      <c r="J66" s="11"/>
      <c r="K66" s="13"/>
      <c r="O66" t="e">
        <f t="shared" si="12"/>
        <v>#DIV/0!</v>
      </c>
      <c r="T66" s="1"/>
      <c r="U66" s="11"/>
      <c r="V66" s="11"/>
      <c r="W66" s="11"/>
      <c r="X66" s="11"/>
      <c r="Y66" s="11"/>
      <c r="Z66" s="11"/>
      <c r="AA66" s="11"/>
      <c r="AB66" s="11"/>
      <c r="AF66" t="e">
        <f t="shared" si="14"/>
        <v>#DIV/0!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/>
      <c r="E67" s="11"/>
      <c r="F67" s="11"/>
      <c r="G67" s="11"/>
      <c r="H67" s="11"/>
      <c r="I67" s="11"/>
      <c r="J67" s="11"/>
      <c r="K67" s="13"/>
      <c r="O67" t="e">
        <f t="shared" si="12"/>
        <v>#DIV/0!</v>
      </c>
      <c r="T67" s="1"/>
      <c r="U67" s="11"/>
      <c r="V67" s="11"/>
      <c r="W67" s="11"/>
      <c r="X67" s="11"/>
      <c r="Y67" s="11"/>
      <c r="Z67" s="11"/>
      <c r="AA67" s="11"/>
      <c r="AB67" s="11"/>
      <c r="AF67" t="e">
        <f t="shared" si="14"/>
        <v>#DIV/0!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/>
      <c r="E68" s="11"/>
      <c r="F68" s="11"/>
      <c r="G68" s="11"/>
      <c r="H68" s="11"/>
      <c r="I68" s="11"/>
      <c r="J68" s="11"/>
      <c r="K68" s="13"/>
      <c r="O68" s="6" t="e">
        <f t="shared" si="12"/>
        <v>#DIV/0!</v>
      </c>
      <c r="T68" s="1"/>
      <c r="U68" s="11"/>
      <c r="V68" s="11"/>
      <c r="W68" s="11"/>
      <c r="X68" s="11"/>
      <c r="Y68" s="11"/>
      <c r="Z68" s="11"/>
      <c r="AA68" s="11"/>
      <c r="AB68" s="11"/>
      <c r="AF68" s="6" t="e">
        <f t="shared" si="14"/>
        <v>#DIV/0!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/>
      <c r="E69" s="11"/>
      <c r="F69" s="11"/>
      <c r="G69" s="11"/>
      <c r="H69" s="11"/>
      <c r="I69" s="11"/>
      <c r="J69" s="11"/>
      <c r="K69" s="13"/>
      <c r="O69" s="6" t="e">
        <f t="shared" si="12"/>
        <v>#DIV/0!</v>
      </c>
      <c r="T69" s="1"/>
      <c r="U69" s="11"/>
      <c r="V69" s="11"/>
      <c r="W69" s="11"/>
      <c r="X69" s="11"/>
      <c r="Y69" s="11"/>
      <c r="Z69" s="11"/>
      <c r="AA69" s="11"/>
      <c r="AB69" s="11"/>
      <c r="AF69" s="6" t="e">
        <f t="shared" si="14"/>
        <v>#DIV/0!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/>
      <c r="E70" s="11"/>
      <c r="F70" s="11"/>
      <c r="G70" s="11"/>
      <c r="H70" s="11"/>
      <c r="I70" s="11"/>
      <c r="J70" s="11"/>
      <c r="K70" s="13"/>
      <c r="O70" s="6" t="e">
        <f t="shared" si="12"/>
        <v>#DIV/0!</v>
      </c>
      <c r="T70" s="1"/>
      <c r="U70" s="11"/>
      <c r="V70" s="11"/>
      <c r="W70" s="11"/>
      <c r="X70" s="11"/>
      <c r="Y70" s="11"/>
      <c r="Z70" s="11"/>
      <c r="AA70" s="11"/>
      <c r="AB70" s="11"/>
      <c r="AF70" s="6" t="e">
        <f t="shared" si="14"/>
        <v>#DIV/0!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/>
      <c r="E71" s="11"/>
      <c r="F71" s="11"/>
      <c r="G71" s="11"/>
      <c r="H71" s="11"/>
      <c r="I71" s="11"/>
      <c r="J71" s="11"/>
      <c r="K71" s="13"/>
      <c r="O71" s="6" t="e">
        <f t="shared" si="12"/>
        <v>#DIV/0!</v>
      </c>
      <c r="T71" s="1"/>
      <c r="U71" s="11"/>
      <c r="V71" s="11"/>
      <c r="W71" s="11"/>
      <c r="X71" s="11"/>
      <c r="Y71" s="11"/>
      <c r="Z71" s="11"/>
      <c r="AA71" s="11"/>
      <c r="AB71" s="11"/>
      <c r="AF71" s="6" t="e">
        <f t="shared" si="14"/>
        <v>#DIV/0!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/>
      <c r="E72" s="11"/>
      <c r="F72" s="11"/>
      <c r="G72" s="11"/>
      <c r="H72" s="11"/>
      <c r="I72" s="11"/>
      <c r="J72" s="11"/>
      <c r="K72" s="13"/>
      <c r="O72" s="6" t="e">
        <f t="shared" si="12"/>
        <v>#DIV/0!</v>
      </c>
      <c r="T72" s="1"/>
      <c r="U72" s="11"/>
      <c r="V72" s="11"/>
      <c r="W72" s="11"/>
      <c r="X72" s="11"/>
      <c r="Y72" s="11"/>
      <c r="Z72" s="11"/>
      <c r="AA72" s="11"/>
      <c r="AB72" s="11"/>
      <c r="AF72" s="6" t="e">
        <f t="shared" si="14"/>
        <v>#DIV/0!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/>
      <c r="E73" s="11"/>
      <c r="F73" s="11"/>
      <c r="G73" s="11"/>
      <c r="H73" s="11"/>
      <c r="I73" s="11"/>
      <c r="J73" s="11"/>
      <c r="K73" s="13"/>
      <c r="O73" s="6" t="e">
        <f t="shared" si="12"/>
        <v>#DIV/0!</v>
      </c>
      <c r="T73" s="1"/>
      <c r="U73" s="11"/>
      <c r="V73" s="11"/>
      <c r="W73" s="11"/>
      <c r="X73" s="11"/>
      <c r="Y73" s="11"/>
      <c r="Z73" s="11"/>
      <c r="AA73" s="11"/>
      <c r="AB73" s="11"/>
      <c r="AF73" s="6" t="e">
        <f t="shared" si="14"/>
        <v>#DIV/0!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/>
      <c r="E74" s="11"/>
      <c r="F74" s="11"/>
      <c r="G74" s="11"/>
      <c r="H74" s="11"/>
      <c r="I74" s="11"/>
      <c r="J74" s="11"/>
      <c r="K74" s="13"/>
      <c r="O74" s="6" t="e">
        <f t="shared" si="12"/>
        <v>#DIV/0!</v>
      </c>
      <c r="T74" s="1"/>
      <c r="U74" s="11"/>
      <c r="V74" s="11"/>
      <c r="W74" s="11"/>
      <c r="X74" s="11"/>
      <c r="Y74" s="11"/>
      <c r="Z74" s="11"/>
      <c r="AA74" s="11"/>
      <c r="AB74" s="11"/>
      <c r="AF74" s="6" t="e">
        <f t="shared" si="14"/>
        <v>#DIV/0!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/>
      <c r="E75" s="11"/>
      <c r="F75" s="11"/>
      <c r="G75" s="11"/>
      <c r="H75" s="11"/>
      <c r="I75" s="11"/>
      <c r="J75" s="11"/>
      <c r="K75" s="13"/>
      <c r="O75" s="6" t="e">
        <f t="shared" si="12"/>
        <v>#DIV/0!</v>
      </c>
      <c r="T75" s="1"/>
      <c r="U75" s="11"/>
      <c r="V75" s="11"/>
      <c r="W75" s="11"/>
      <c r="X75" s="11"/>
      <c r="Y75" s="11"/>
      <c r="Z75" s="11"/>
      <c r="AA75" s="11"/>
      <c r="AB75" s="11"/>
      <c r="AF75" s="6" t="e">
        <f t="shared" si="14"/>
        <v>#DIV/0!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/>
      <c r="E76" s="11"/>
      <c r="F76" s="11"/>
      <c r="G76" s="11"/>
      <c r="H76" s="11"/>
      <c r="I76" s="11"/>
      <c r="J76" s="11"/>
      <c r="K76" s="13"/>
      <c r="O76" s="6" t="e">
        <f t="shared" si="12"/>
        <v>#DIV/0!</v>
      </c>
      <c r="T76" s="1"/>
      <c r="U76" s="11"/>
      <c r="V76" s="11"/>
      <c r="W76" s="11"/>
      <c r="X76" s="11"/>
      <c r="Y76" s="11"/>
      <c r="Z76" s="11"/>
      <c r="AA76" s="11"/>
      <c r="AB76" s="11"/>
      <c r="AF76" s="6" t="e">
        <f t="shared" si="14"/>
        <v>#DIV/0!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/>
      <c r="E77" s="11"/>
      <c r="F77" s="11"/>
      <c r="G77" s="11"/>
      <c r="H77" s="11"/>
      <c r="I77" s="11"/>
      <c r="J77" s="11"/>
      <c r="K77" s="13"/>
      <c r="O77" s="6" t="e">
        <f t="shared" si="12"/>
        <v>#DIV/0!</v>
      </c>
      <c r="T77" s="1"/>
      <c r="U77" s="11"/>
      <c r="V77" s="11"/>
      <c r="W77" s="11"/>
      <c r="X77" s="11"/>
      <c r="Y77" s="11"/>
      <c r="Z77" s="11"/>
      <c r="AA77" s="11"/>
      <c r="AB77" s="11"/>
      <c r="AF77" s="6" t="e">
        <f t="shared" si="14"/>
        <v>#DIV/0!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/>
      <c r="E78" s="11"/>
      <c r="F78" s="11"/>
      <c r="G78" s="11"/>
      <c r="H78" s="11"/>
      <c r="I78" s="11"/>
      <c r="J78" s="11"/>
      <c r="K78" s="13"/>
      <c r="O78" s="6" t="e">
        <f t="shared" si="12"/>
        <v>#DIV/0!</v>
      </c>
      <c r="T78" s="1"/>
      <c r="U78" s="11"/>
      <c r="V78" s="11"/>
      <c r="W78" s="11"/>
      <c r="X78" s="11"/>
      <c r="Y78" s="11"/>
      <c r="Z78" s="11"/>
      <c r="AA78" s="11"/>
      <c r="AB78" s="11"/>
      <c r="AF78" s="6" t="e">
        <f t="shared" si="14"/>
        <v>#DIV/0!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/>
      <c r="E79" s="11"/>
      <c r="F79" s="11"/>
      <c r="G79" s="11"/>
      <c r="H79" s="11"/>
      <c r="I79" s="11"/>
      <c r="J79" s="11"/>
      <c r="K79" s="13"/>
      <c r="O79" s="6" t="e">
        <f t="shared" si="12"/>
        <v>#DIV/0!</v>
      </c>
      <c r="T79" s="1"/>
      <c r="U79" s="11"/>
      <c r="V79" s="11"/>
      <c r="W79" s="11"/>
      <c r="X79" s="11"/>
      <c r="Y79" s="11"/>
      <c r="Z79" s="11"/>
      <c r="AA79" s="11"/>
      <c r="AB79" s="11"/>
      <c r="AF79" s="6" t="e">
        <f t="shared" si="14"/>
        <v>#DIV/0!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/>
      <c r="E80" s="11"/>
      <c r="F80" s="11"/>
      <c r="G80" s="11"/>
      <c r="H80" s="11"/>
      <c r="I80" s="11"/>
      <c r="J80" s="11"/>
      <c r="K80" s="13"/>
      <c r="O80" s="6" t="e">
        <f t="shared" si="12"/>
        <v>#DIV/0!</v>
      </c>
      <c r="T80" s="1"/>
      <c r="U80" s="11"/>
      <c r="V80" s="11"/>
      <c r="W80" s="11"/>
      <c r="X80" s="11"/>
      <c r="Y80" s="11"/>
      <c r="Z80" s="11"/>
      <c r="AA80" s="11"/>
      <c r="AB80" s="11"/>
      <c r="AF80" s="6" t="e">
        <f t="shared" si="14"/>
        <v>#DIV/0!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/>
      <c r="E81" s="11"/>
      <c r="F81" s="11"/>
      <c r="G81" s="11"/>
      <c r="H81" s="11"/>
      <c r="I81" s="11"/>
      <c r="J81" s="11"/>
      <c r="K81" s="13"/>
      <c r="O81" s="6" t="e">
        <f t="shared" si="12"/>
        <v>#DIV/0!</v>
      </c>
      <c r="T81" s="1"/>
      <c r="U81" s="11"/>
      <c r="V81" s="11"/>
      <c r="W81" s="11"/>
      <c r="X81" s="11"/>
      <c r="Y81" s="11"/>
      <c r="Z81" s="11"/>
      <c r="AA81" s="11"/>
      <c r="AB81" s="11"/>
      <c r="AF81" s="6" t="e">
        <f t="shared" si="14"/>
        <v>#DIV/0!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/>
      <c r="E82" s="11"/>
      <c r="F82" s="11"/>
      <c r="G82" s="11"/>
      <c r="H82" s="11"/>
      <c r="I82" s="11"/>
      <c r="J82" s="11"/>
      <c r="K82" s="13"/>
      <c r="O82" s="6" t="e">
        <f t="shared" si="12"/>
        <v>#DIV/0!</v>
      </c>
      <c r="T82" s="1"/>
      <c r="U82" s="11"/>
      <c r="V82" s="11"/>
      <c r="W82" s="11"/>
      <c r="X82" s="11"/>
      <c r="Y82" s="11"/>
      <c r="Z82" s="11"/>
      <c r="AA82" s="11"/>
      <c r="AB82" s="11"/>
      <c r="AF82" s="6" t="e">
        <f t="shared" si="14"/>
        <v>#DIV/0!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/>
      <c r="E83" s="11"/>
      <c r="F83" s="11"/>
      <c r="G83" s="11"/>
      <c r="H83" s="11"/>
      <c r="I83" s="11"/>
      <c r="J83" s="11"/>
      <c r="K83" s="13"/>
      <c r="O83" s="6" t="e">
        <f t="shared" si="12"/>
        <v>#DIV/0!</v>
      </c>
      <c r="T83" s="1"/>
      <c r="U83" s="11"/>
      <c r="V83" s="11"/>
      <c r="W83" s="11"/>
      <c r="X83" s="11"/>
      <c r="Y83" s="11"/>
      <c r="Z83" s="11"/>
      <c r="AA83" s="11"/>
      <c r="AB83" s="11"/>
      <c r="AF83" s="6" t="e">
        <f t="shared" si="14"/>
        <v>#DIV/0!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/>
      <c r="E84" s="11"/>
      <c r="F84" s="11"/>
      <c r="G84" s="11"/>
      <c r="H84" s="11"/>
      <c r="I84" s="11"/>
      <c r="J84" s="11"/>
      <c r="K84" s="13"/>
      <c r="O84" s="6" t="e">
        <f t="shared" si="12"/>
        <v>#DIV/0!</v>
      </c>
      <c r="T84" s="1"/>
      <c r="U84" s="11"/>
      <c r="V84" s="11"/>
      <c r="W84" s="11"/>
      <c r="X84" s="11"/>
      <c r="Y84" s="11"/>
      <c r="Z84" s="11"/>
      <c r="AA84" s="11"/>
      <c r="AB84" s="11"/>
      <c r="AF84" s="6" t="e">
        <f t="shared" si="14"/>
        <v>#DIV/0!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/>
      <c r="E85" s="11"/>
      <c r="F85" s="11"/>
      <c r="G85" s="11"/>
      <c r="H85" s="11"/>
      <c r="I85" s="11"/>
      <c r="J85" s="11"/>
      <c r="K85" s="13"/>
      <c r="O85" s="6" t="e">
        <f t="shared" si="12"/>
        <v>#DIV/0!</v>
      </c>
      <c r="T85" s="1"/>
      <c r="U85" s="11"/>
      <c r="V85" s="11"/>
      <c r="W85" s="11"/>
      <c r="X85" s="11"/>
      <c r="Y85" s="11"/>
      <c r="Z85" s="11"/>
      <c r="AA85" s="11"/>
      <c r="AB85" s="11"/>
      <c r="AF85" s="6" t="e">
        <f t="shared" si="14"/>
        <v>#DIV/0!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/>
      <c r="E86" s="11"/>
      <c r="F86" s="11"/>
      <c r="G86" s="11"/>
      <c r="H86" s="11"/>
      <c r="I86" s="11"/>
      <c r="J86" s="11"/>
      <c r="K86" s="13"/>
      <c r="O86" s="6" t="e">
        <f t="shared" si="12"/>
        <v>#DIV/0!</v>
      </c>
      <c r="T86" s="1"/>
      <c r="U86" s="11"/>
      <c r="V86" s="11"/>
      <c r="W86" s="11"/>
      <c r="X86" s="11"/>
      <c r="Y86" s="11"/>
      <c r="Z86" s="11"/>
      <c r="AA86" s="11"/>
      <c r="AB86" s="11"/>
      <c r="AF86" s="6" t="e">
        <f t="shared" si="14"/>
        <v>#DIV/0!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/>
      <c r="E87" s="11"/>
      <c r="F87" s="11"/>
      <c r="G87" s="11"/>
      <c r="H87" s="11"/>
      <c r="I87" s="11"/>
      <c r="J87" s="11"/>
      <c r="K87" s="13"/>
      <c r="O87" t="e">
        <f t="shared" si="12"/>
        <v>#DIV/0!</v>
      </c>
      <c r="T87" s="1"/>
      <c r="U87" s="11"/>
      <c r="V87" s="11"/>
      <c r="W87" s="11"/>
      <c r="X87" s="11"/>
      <c r="Y87" s="11"/>
      <c r="Z87" s="11"/>
      <c r="AA87" s="11"/>
      <c r="AB87" s="11"/>
      <c r="AF87" t="e">
        <f t="shared" si="14"/>
        <v>#DIV/0!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/>
      <c r="E88" s="11"/>
      <c r="F88" s="11"/>
      <c r="G88" s="11"/>
      <c r="H88" s="11"/>
      <c r="I88" s="11"/>
      <c r="J88" s="11"/>
      <c r="K88" s="13"/>
      <c r="O88" t="e">
        <f t="shared" si="12"/>
        <v>#DIV/0!</v>
      </c>
      <c r="T88" s="1"/>
      <c r="U88" s="11"/>
      <c r="V88" s="11"/>
      <c r="W88" s="11"/>
      <c r="X88" s="11"/>
      <c r="Y88" s="11"/>
      <c r="Z88" s="11"/>
      <c r="AA88" s="11"/>
      <c r="AB88" s="11"/>
      <c r="AF88" t="e">
        <f t="shared" si="14"/>
        <v>#DIV/0!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/>
      <c r="E98" s="11"/>
      <c r="F98" s="11"/>
      <c r="G98" s="11"/>
      <c r="H98" s="11"/>
      <c r="I98" s="11"/>
      <c r="J98" s="11"/>
      <c r="K98" s="13"/>
      <c r="O98" t="e">
        <f t="shared" ref="O98:O126" si="42">J98/P$98</f>
        <v>#DIV/0!</v>
      </c>
      <c r="P98">
        <f>K$98/(SQRT(2-(PI()/2)))</f>
        <v>0</v>
      </c>
      <c r="T98" s="1"/>
      <c r="U98" s="11"/>
      <c r="V98" s="11"/>
      <c r="W98" s="11"/>
      <c r="X98" s="11"/>
      <c r="Y98" s="11"/>
      <c r="Z98" s="11"/>
      <c r="AA98" s="11"/>
      <c r="AB98" s="11"/>
      <c r="AF98" t="e">
        <f>AA98/AG$98</f>
        <v>#DIV/0!</v>
      </c>
      <c r="AG98">
        <f>AB$98/(SQRT(2-(PI()/2)))</f>
        <v>0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/>
      <c r="E99" s="11"/>
      <c r="F99" s="11"/>
      <c r="G99" s="11"/>
      <c r="H99" s="11"/>
      <c r="I99" s="11"/>
      <c r="J99" s="11"/>
      <c r="K99" s="13"/>
      <c r="O99" t="e">
        <f t="shared" si="42"/>
        <v>#DIV/0!</v>
      </c>
      <c r="T99" s="1"/>
      <c r="U99" s="11"/>
      <c r="V99" s="11"/>
      <c r="W99" s="11"/>
      <c r="X99" s="11"/>
      <c r="Y99" s="11"/>
      <c r="Z99" s="11"/>
      <c r="AA99" s="11"/>
      <c r="AB99" s="11"/>
      <c r="AF99" t="e">
        <f t="shared" ref="AF99:AF126" si="44">AA99/AG$98</f>
        <v>#DIV/0!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/>
      <c r="E100" s="11"/>
      <c r="F100" s="11"/>
      <c r="G100" s="11"/>
      <c r="H100" s="11"/>
      <c r="I100" s="11"/>
      <c r="J100" s="11"/>
      <c r="K100" s="13"/>
      <c r="O100" t="e">
        <f t="shared" si="42"/>
        <v>#DIV/0!</v>
      </c>
      <c r="T100" s="1"/>
      <c r="U100" s="11"/>
      <c r="V100" s="11"/>
      <c r="W100" s="11"/>
      <c r="X100" s="11"/>
      <c r="Y100" s="11"/>
      <c r="Z100" s="11"/>
      <c r="AA100" s="11"/>
      <c r="AB100" s="11"/>
      <c r="AF100" t="e">
        <f t="shared" si="44"/>
        <v>#DIV/0!</v>
      </c>
      <c r="AK100" s="1"/>
      <c r="AY100" s="1"/>
    </row>
    <row r="101" spans="3:63" x14ac:dyDescent="0.25">
      <c r="C101" s="1">
        <f t="shared" ref="C101" si="46">C14</f>
        <v>-22</v>
      </c>
      <c r="D101" s="11"/>
      <c r="E101" s="11"/>
      <c r="F101" s="11"/>
      <c r="G101" s="11"/>
      <c r="H101" s="11"/>
      <c r="I101" s="11"/>
      <c r="J101" s="11"/>
      <c r="K101" s="13"/>
      <c r="O101" t="e">
        <f t="shared" si="42"/>
        <v>#DIV/0!</v>
      </c>
      <c r="T101" s="1"/>
      <c r="U101" s="11"/>
      <c r="V101" s="11"/>
      <c r="W101" s="11"/>
      <c r="X101" s="11"/>
      <c r="Y101" s="11"/>
      <c r="Z101" s="11"/>
      <c r="AA101" s="11"/>
      <c r="AB101" s="11"/>
      <c r="AF101" t="e">
        <f t="shared" si="44"/>
        <v>#DIV/0!</v>
      </c>
      <c r="AK101" s="1"/>
      <c r="AY101" s="1"/>
    </row>
    <row r="102" spans="3:63" x14ac:dyDescent="0.25">
      <c r="C102" s="1">
        <f t="shared" ref="C102" si="47">C15</f>
        <v>-20</v>
      </c>
      <c r="D102" s="11"/>
      <c r="E102" s="11"/>
      <c r="F102" s="11"/>
      <c r="G102" s="11"/>
      <c r="H102" s="11"/>
      <c r="I102" s="11"/>
      <c r="J102" s="11"/>
      <c r="K102" s="13"/>
      <c r="O102" t="e">
        <f t="shared" si="42"/>
        <v>#DIV/0!</v>
      </c>
      <c r="T102" s="1"/>
      <c r="U102" s="11"/>
      <c r="V102" s="11"/>
      <c r="W102" s="11"/>
      <c r="X102" s="11"/>
      <c r="Y102" s="11"/>
      <c r="Z102" s="11"/>
      <c r="AA102" s="11"/>
      <c r="AB102" s="11"/>
      <c r="AF102" t="e">
        <f>AA102/AG$98</f>
        <v>#DIV/0!</v>
      </c>
      <c r="AK102" s="1"/>
      <c r="AY102" s="1"/>
    </row>
    <row r="103" spans="3:63" x14ac:dyDescent="0.25">
      <c r="C103" s="1">
        <f t="shared" ref="C103" si="48">C16</f>
        <v>-18</v>
      </c>
      <c r="D103" s="11"/>
      <c r="E103" s="11"/>
      <c r="F103" s="11"/>
      <c r="G103" s="11"/>
      <c r="H103" s="11"/>
      <c r="I103" s="11"/>
      <c r="J103" s="11"/>
      <c r="K103" s="13"/>
      <c r="O103" t="e">
        <f t="shared" si="42"/>
        <v>#DIV/0!</v>
      </c>
      <c r="T103" s="1"/>
      <c r="U103" s="11"/>
      <c r="V103" s="11"/>
      <c r="W103" s="11"/>
      <c r="X103" s="11"/>
      <c r="Y103" s="11"/>
      <c r="Z103" s="11"/>
      <c r="AA103" s="11"/>
      <c r="AB103" s="11"/>
      <c r="AF103" t="e">
        <f t="shared" si="44"/>
        <v>#DIV/0!</v>
      </c>
      <c r="AK103" s="1"/>
      <c r="AY103" s="1"/>
    </row>
    <row r="104" spans="3:63" x14ac:dyDescent="0.25">
      <c r="C104" s="1">
        <f t="shared" ref="C104" si="49">C17</f>
        <v>-16</v>
      </c>
      <c r="D104" s="11"/>
      <c r="E104" s="11"/>
      <c r="F104" s="11"/>
      <c r="G104" s="11"/>
      <c r="H104" s="11"/>
      <c r="I104" s="11"/>
      <c r="J104" s="11"/>
      <c r="K104" s="13"/>
      <c r="O104" t="e">
        <f t="shared" si="42"/>
        <v>#DIV/0!</v>
      </c>
      <c r="T104" s="1"/>
      <c r="U104" s="11"/>
      <c r="V104" s="11"/>
      <c r="W104" s="11"/>
      <c r="X104" s="11"/>
      <c r="Y104" s="11"/>
      <c r="Z104" s="11"/>
      <c r="AA104" s="11"/>
      <c r="AB104" s="11"/>
      <c r="AF104" t="e">
        <f t="shared" si="44"/>
        <v>#DIV/0!</v>
      </c>
      <c r="AK104" s="1"/>
      <c r="AY104" s="1"/>
    </row>
    <row r="105" spans="3:63" x14ac:dyDescent="0.25">
      <c r="C105" s="1">
        <f t="shared" ref="C105" si="50">C18</f>
        <v>-14</v>
      </c>
      <c r="D105" s="11"/>
      <c r="E105" s="11"/>
      <c r="F105" s="11"/>
      <c r="G105" s="11"/>
      <c r="H105" s="11"/>
      <c r="I105" s="11"/>
      <c r="J105" s="11"/>
      <c r="K105" s="13"/>
      <c r="O105" t="e">
        <f t="shared" si="42"/>
        <v>#DIV/0!</v>
      </c>
      <c r="T105" s="1"/>
      <c r="U105" s="11"/>
      <c r="V105" s="11"/>
      <c r="W105" s="11"/>
      <c r="X105" s="11"/>
      <c r="Y105" s="11"/>
      <c r="Z105" s="11"/>
      <c r="AA105" s="11"/>
      <c r="AB105" s="11"/>
      <c r="AF105" t="e">
        <f t="shared" si="44"/>
        <v>#DIV/0!</v>
      </c>
      <c r="AK105" s="1"/>
      <c r="AY105" s="1"/>
    </row>
    <row r="106" spans="3:63" x14ac:dyDescent="0.25">
      <c r="C106" s="1">
        <f t="shared" ref="C106" si="51">C19</f>
        <v>-12</v>
      </c>
      <c r="D106" s="11"/>
      <c r="E106" s="11"/>
      <c r="F106" s="11"/>
      <c r="G106" s="11"/>
      <c r="H106" s="11"/>
      <c r="I106" s="11"/>
      <c r="J106" s="11"/>
      <c r="K106" s="13"/>
      <c r="O106" t="e">
        <f t="shared" si="42"/>
        <v>#DIV/0!</v>
      </c>
      <c r="T106" s="1"/>
      <c r="U106" s="11"/>
      <c r="V106" s="11"/>
      <c r="W106" s="11"/>
      <c r="X106" s="11"/>
      <c r="Y106" s="11"/>
      <c r="Z106" s="11"/>
      <c r="AA106" s="11"/>
      <c r="AB106" s="11"/>
      <c r="AF106" t="e">
        <f t="shared" si="44"/>
        <v>#DIV/0!</v>
      </c>
      <c r="AK106" s="1"/>
      <c r="AY106" s="1"/>
    </row>
    <row r="107" spans="3:63" x14ac:dyDescent="0.25">
      <c r="C107" s="1">
        <f t="shared" ref="C107" si="52">C20</f>
        <v>-10</v>
      </c>
      <c r="D107" s="11"/>
      <c r="E107" s="11"/>
      <c r="F107" s="11"/>
      <c r="G107" s="11"/>
      <c r="H107" s="11"/>
      <c r="I107" s="11"/>
      <c r="J107" s="11"/>
      <c r="K107" s="13"/>
      <c r="O107" t="e">
        <f t="shared" si="42"/>
        <v>#DIV/0!</v>
      </c>
      <c r="T107" s="1"/>
      <c r="U107" s="11"/>
      <c r="V107" s="11"/>
      <c r="W107" s="11"/>
      <c r="X107" s="11"/>
      <c r="Y107" s="11"/>
      <c r="Z107" s="11"/>
      <c r="AA107" s="11"/>
      <c r="AB107" s="11"/>
      <c r="AF107" t="e">
        <f t="shared" si="44"/>
        <v>#DIV/0!</v>
      </c>
      <c r="AK107" s="1"/>
      <c r="AY107" s="1"/>
    </row>
    <row r="108" spans="3:63" x14ac:dyDescent="0.25">
      <c r="C108" s="1">
        <f t="shared" ref="C108" si="53">C21</f>
        <v>-8</v>
      </c>
      <c r="D108" s="11"/>
      <c r="E108" s="11"/>
      <c r="F108" s="11"/>
      <c r="G108" s="11"/>
      <c r="H108" s="11"/>
      <c r="I108" s="11"/>
      <c r="J108" s="11"/>
      <c r="K108" s="13"/>
      <c r="O108" t="e">
        <f t="shared" si="42"/>
        <v>#DIV/0!</v>
      </c>
      <c r="T108" s="1"/>
      <c r="U108" s="11"/>
      <c r="V108" s="11"/>
      <c r="W108" s="11"/>
      <c r="X108" s="11"/>
      <c r="Y108" s="11"/>
      <c r="Z108" s="11"/>
      <c r="AA108" s="11"/>
      <c r="AB108" s="11"/>
      <c r="AF108" t="e">
        <f t="shared" si="44"/>
        <v>#DIV/0!</v>
      </c>
      <c r="AK108" s="1"/>
      <c r="AY108" s="1"/>
    </row>
    <row r="109" spans="3:63" x14ac:dyDescent="0.25">
      <c r="C109" s="1">
        <f t="shared" ref="C109" si="54">C22</f>
        <v>-6</v>
      </c>
      <c r="D109" s="11"/>
      <c r="E109" s="11"/>
      <c r="F109" s="11"/>
      <c r="G109" s="11"/>
      <c r="H109" s="11"/>
      <c r="I109" s="11"/>
      <c r="J109" s="11"/>
      <c r="K109" s="13"/>
      <c r="O109" t="e">
        <f t="shared" si="42"/>
        <v>#DIV/0!</v>
      </c>
      <c r="T109" s="1"/>
      <c r="U109" s="11"/>
      <c r="V109" s="11"/>
      <c r="W109" s="11"/>
      <c r="X109" s="11"/>
      <c r="Y109" s="11"/>
      <c r="Z109" s="11"/>
      <c r="AA109" s="11"/>
      <c r="AB109" s="11"/>
      <c r="AF109" t="e">
        <f t="shared" si="44"/>
        <v>#DIV/0!</v>
      </c>
      <c r="AK109" s="1"/>
      <c r="AY109" s="1"/>
    </row>
    <row r="110" spans="3:63" x14ac:dyDescent="0.25">
      <c r="C110" s="1">
        <f t="shared" ref="C110" si="55">C23</f>
        <v>-4</v>
      </c>
      <c r="D110" s="11"/>
      <c r="E110" s="11"/>
      <c r="F110" s="11"/>
      <c r="G110" s="11"/>
      <c r="H110" s="11"/>
      <c r="I110" s="11"/>
      <c r="J110" s="11"/>
      <c r="K110" s="13"/>
      <c r="O110" t="e">
        <f t="shared" si="42"/>
        <v>#DIV/0!</v>
      </c>
      <c r="T110" s="1"/>
      <c r="U110" s="11"/>
      <c r="V110" s="11"/>
      <c r="W110" s="11"/>
      <c r="X110" s="11"/>
      <c r="Y110" s="11"/>
      <c r="Z110" s="11"/>
      <c r="AA110" s="11"/>
      <c r="AB110" s="11"/>
      <c r="AF110" t="e">
        <f t="shared" si="44"/>
        <v>#DIV/0!</v>
      </c>
      <c r="AK110" s="1"/>
      <c r="AY110" s="1"/>
    </row>
    <row r="111" spans="3:63" x14ac:dyDescent="0.25">
      <c r="C111" s="1">
        <f t="shared" ref="C111" si="56">C24</f>
        <v>-2</v>
      </c>
      <c r="D111" s="11"/>
      <c r="E111" s="11"/>
      <c r="F111" s="11"/>
      <c r="G111" s="11"/>
      <c r="H111" s="11"/>
      <c r="I111" s="11"/>
      <c r="J111" s="11"/>
      <c r="K111" s="13"/>
      <c r="O111" t="e">
        <f t="shared" si="42"/>
        <v>#DIV/0!</v>
      </c>
      <c r="T111" s="1"/>
      <c r="U111" s="11"/>
      <c r="V111" s="11"/>
      <c r="W111" s="11"/>
      <c r="X111" s="11"/>
      <c r="Y111" s="11"/>
      <c r="Z111" s="11"/>
      <c r="AA111" s="11"/>
      <c r="AB111" s="11"/>
      <c r="AF111" t="e">
        <f t="shared" si="44"/>
        <v>#DIV/0!</v>
      </c>
      <c r="AK111" s="1"/>
      <c r="AY111" s="1"/>
    </row>
    <row r="112" spans="3:63" x14ac:dyDescent="0.25">
      <c r="C112" s="1">
        <f t="shared" ref="C112" si="57">C25</f>
        <v>0</v>
      </c>
      <c r="D112" s="11"/>
      <c r="E112" s="11"/>
      <c r="F112" s="11"/>
      <c r="G112" s="11"/>
      <c r="H112" s="11"/>
      <c r="I112" s="11"/>
      <c r="J112" s="11"/>
      <c r="K112" s="13"/>
      <c r="O112" t="e">
        <f t="shared" si="42"/>
        <v>#DIV/0!</v>
      </c>
      <c r="T112" s="1"/>
      <c r="U112" s="11"/>
      <c r="V112" s="11"/>
      <c r="W112" s="11"/>
      <c r="X112" s="11"/>
      <c r="Y112" s="11"/>
      <c r="Z112" s="11"/>
      <c r="AA112" s="11"/>
      <c r="AB112" s="11"/>
      <c r="AF112" t="e">
        <f t="shared" si="44"/>
        <v>#DIV/0!</v>
      </c>
      <c r="AK112" s="1"/>
      <c r="AY112" s="1"/>
    </row>
    <row r="113" spans="3:51" x14ac:dyDescent="0.25">
      <c r="C113" s="1">
        <f t="shared" ref="C113" si="58">C26</f>
        <v>2</v>
      </c>
      <c r="D113" s="11"/>
      <c r="E113" s="11"/>
      <c r="F113" s="11"/>
      <c r="G113" s="11"/>
      <c r="H113" s="11"/>
      <c r="I113" s="11"/>
      <c r="J113" s="11"/>
      <c r="K113" s="13"/>
      <c r="O113" t="e">
        <f t="shared" si="42"/>
        <v>#DIV/0!</v>
      </c>
      <c r="T113" s="1"/>
      <c r="U113" s="11"/>
      <c r="V113" s="11"/>
      <c r="W113" s="11"/>
      <c r="X113" s="11"/>
      <c r="Y113" s="11"/>
      <c r="Z113" s="11"/>
      <c r="AA113" s="11"/>
      <c r="AB113" s="11"/>
      <c r="AF113" t="e">
        <f t="shared" si="44"/>
        <v>#DIV/0!</v>
      </c>
      <c r="AK113" s="1"/>
      <c r="AY113" s="1"/>
    </row>
    <row r="114" spans="3:51" x14ac:dyDescent="0.25">
      <c r="C114" s="1">
        <f t="shared" ref="C114" si="59">C27</f>
        <v>4</v>
      </c>
      <c r="D114" s="11"/>
      <c r="E114" s="11"/>
      <c r="F114" s="11"/>
      <c r="G114" s="11"/>
      <c r="H114" s="11"/>
      <c r="I114" s="11"/>
      <c r="J114" s="11"/>
      <c r="K114" s="13"/>
      <c r="O114" t="e">
        <f t="shared" si="42"/>
        <v>#DIV/0!</v>
      </c>
      <c r="T114" s="1"/>
      <c r="U114" s="11"/>
      <c r="V114" s="11"/>
      <c r="W114" s="11"/>
      <c r="X114" s="11"/>
      <c r="Y114" s="11"/>
      <c r="Z114" s="11"/>
      <c r="AA114" s="11"/>
      <c r="AB114" s="11"/>
      <c r="AF114" t="e">
        <f t="shared" si="44"/>
        <v>#DIV/0!</v>
      </c>
      <c r="AK114" s="1"/>
      <c r="AY114" s="1"/>
    </row>
    <row r="115" spans="3:51" x14ac:dyDescent="0.25">
      <c r="C115" s="1">
        <f t="shared" ref="C115" si="60">C28</f>
        <v>6</v>
      </c>
      <c r="D115" s="11"/>
      <c r="E115" s="11"/>
      <c r="F115" s="11"/>
      <c r="G115" s="11"/>
      <c r="H115" s="11"/>
      <c r="I115" s="11"/>
      <c r="J115" s="11"/>
      <c r="K115" s="13"/>
      <c r="O115" t="e">
        <f t="shared" si="42"/>
        <v>#DIV/0!</v>
      </c>
      <c r="T115" s="1"/>
      <c r="U115" s="11"/>
      <c r="V115" s="11"/>
      <c r="W115" s="11"/>
      <c r="X115" s="11"/>
      <c r="Y115" s="11"/>
      <c r="Z115" s="11"/>
      <c r="AA115" s="11"/>
      <c r="AB115" s="11"/>
      <c r="AF115" t="e">
        <f t="shared" si="44"/>
        <v>#DIV/0!</v>
      </c>
      <c r="AK115" s="1"/>
      <c r="AY115" s="1"/>
    </row>
    <row r="116" spans="3:51" x14ac:dyDescent="0.25">
      <c r="C116" s="1">
        <f t="shared" ref="C116" si="61">C29</f>
        <v>8</v>
      </c>
      <c r="D116" s="11"/>
      <c r="E116" s="11"/>
      <c r="F116" s="11"/>
      <c r="G116" s="11"/>
      <c r="H116" s="11"/>
      <c r="I116" s="11"/>
      <c r="J116" s="11"/>
      <c r="K116" s="13"/>
      <c r="O116" t="e">
        <f t="shared" si="42"/>
        <v>#DIV/0!</v>
      </c>
      <c r="T116" s="1"/>
      <c r="U116" s="11"/>
      <c r="V116" s="11"/>
      <c r="W116" s="11"/>
      <c r="X116" s="11"/>
      <c r="Y116" s="11"/>
      <c r="Z116" s="11"/>
      <c r="AA116" s="11"/>
      <c r="AB116" s="11"/>
      <c r="AF116" t="e">
        <f t="shared" si="44"/>
        <v>#DIV/0!</v>
      </c>
      <c r="AK116" s="1"/>
      <c r="AY116" s="1"/>
    </row>
    <row r="117" spans="3:51" x14ac:dyDescent="0.25">
      <c r="C117" s="1">
        <f t="shared" ref="C117" si="62">C30</f>
        <v>10</v>
      </c>
      <c r="D117" s="11"/>
      <c r="E117" s="11"/>
      <c r="F117" s="11"/>
      <c r="G117" s="11"/>
      <c r="H117" s="11"/>
      <c r="I117" s="11"/>
      <c r="J117" s="11"/>
      <c r="K117" s="13"/>
      <c r="O117" t="e">
        <f t="shared" si="42"/>
        <v>#DIV/0!</v>
      </c>
      <c r="T117" s="1"/>
      <c r="U117" s="11"/>
      <c r="V117" s="11"/>
      <c r="W117" s="11"/>
      <c r="X117" s="11"/>
      <c r="Y117" s="11"/>
      <c r="Z117" s="11"/>
      <c r="AA117" s="11"/>
      <c r="AB117" s="11"/>
      <c r="AF117" t="e">
        <f t="shared" si="44"/>
        <v>#DIV/0!</v>
      </c>
      <c r="AK117" s="1"/>
      <c r="AY117" s="1"/>
    </row>
    <row r="118" spans="3:51" x14ac:dyDescent="0.25">
      <c r="C118" s="1">
        <f t="shared" ref="C118" si="63">C31</f>
        <v>12</v>
      </c>
      <c r="D118" s="11"/>
      <c r="E118" s="11"/>
      <c r="F118" s="11"/>
      <c r="G118" s="11"/>
      <c r="H118" s="11"/>
      <c r="I118" s="11"/>
      <c r="J118" s="11"/>
      <c r="K118" s="13"/>
      <c r="O118" t="e">
        <f t="shared" si="42"/>
        <v>#DIV/0!</v>
      </c>
      <c r="T118" s="1"/>
      <c r="U118" s="11"/>
      <c r="V118" s="11"/>
      <c r="W118" s="11"/>
      <c r="X118" s="11"/>
      <c r="Y118" s="11"/>
      <c r="Z118" s="11"/>
      <c r="AA118" s="11"/>
      <c r="AB118" s="11"/>
      <c r="AF118" t="e">
        <f t="shared" si="44"/>
        <v>#DIV/0!</v>
      </c>
      <c r="AK118" s="1"/>
      <c r="AY118" s="1"/>
    </row>
    <row r="119" spans="3:51" x14ac:dyDescent="0.25">
      <c r="C119" s="1">
        <f t="shared" ref="C119" si="64">C32</f>
        <v>14</v>
      </c>
      <c r="D119" s="11"/>
      <c r="E119" s="11"/>
      <c r="F119" s="11"/>
      <c r="G119" s="11"/>
      <c r="H119" s="11"/>
      <c r="I119" s="11"/>
      <c r="J119" s="11"/>
      <c r="K119" s="13"/>
      <c r="O119" t="e">
        <f t="shared" si="42"/>
        <v>#DIV/0!</v>
      </c>
      <c r="T119" s="1"/>
      <c r="U119" s="11"/>
      <c r="V119" s="11"/>
      <c r="W119" s="11"/>
      <c r="X119" s="11"/>
      <c r="Y119" s="11"/>
      <c r="Z119" s="11"/>
      <c r="AA119" s="11"/>
      <c r="AB119" s="11"/>
      <c r="AF119" t="e">
        <f t="shared" si="44"/>
        <v>#DIV/0!</v>
      </c>
      <c r="AK119" s="1"/>
      <c r="AY119" s="1"/>
    </row>
    <row r="120" spans="3:51" x14ac:dyDescent="0.25">
      <c r="C120" s="1">
        <f t="shared" ref="C120" si="65">C33</f>
        <v>16</v>
      </c>
      <c r="D120" s="11"/>
      <c r="E120" s="11"/>
      <c r="F120" s="11"/>
      <c r="G120" s="11"/>
      <c r="H120" s="11"/>
      <c r="I120" s="11"/>
      <c r="J120" s="11"/>
      <c r="K120" s="13"/>
      <c r="O120" t="e">
        <f t="shared" si="42"/>
        <v>#DIV/0!</v>
      </c>
      <c r="T120" s="1"/>
      <c r="U120" s="11"/>
      <c r="V120" s="11"/>
      <c r="W120" s="11"/>
      <c r="X120" s="11"/>
      <c r="Y120" s="11"/>
      <c r="Z120" s="11"/>
      <c r="AA120" s="11"/>
      <c r="AB120" s="11"/>
      <c r="AF120" t="e">
        <f t="shared" si="44"/>
        <v>#DIV/0!</v>
      </c>
      <c r="AK120" s="1"/>
      <c r="AY120" s="1"/>
    </row>
    <row r="121" spans="3:51" x14ac:dyDescent="0.25">
      <c r="C121" s="1">
        <f t="shared" ref="C121" si="66">C34</f>
        <v>18</v>
      </c>
      <c r="D121" s="11"/>
      <c r="E121" s="11"/>
      <c r="F121" s="11"/>
      <c r="G121" s="11"/>
      <c r="H121" s="11"/>
      <c r="I121" s="11"/>
      <c r="J121" s="11"/>
      <c r="K121" s="13"/>
      <c r="O121" t="e">
        <f t="shared" si="42"/>
        <v>#DIV/0!</v>
      </c>
      <c r="T121" s="1"/>
      <c r="U121" s="11"/>
      <c r="V121" s="11"/>
      <c r="W121" s="11"/>
      <c r="X121" s="11"/>
      <c r="Y121" s="11"/>
      <c r="Z121" s="11"/>
      <c r="AA121" s="11"/>
      <c r="AB121" s="11"/>
      <c r="AF121" t="e">
        <f t="shared" si="44"/>
        <v>#DIV/0!</v>
      </c>
      <c r="AK121" s="1"/>
      <c r="AY121" s="1"/>
    </row>
    <row r="122" spans="3:51" x14ac:dyDescent="0.25">
      <c r="C122" s="1">
        <f t="shared" ref="C122" si="67">C35</f>
        <v>20</v>
      </c>
      <c r="D122" s="11"/>
      <c r="E122" s="11"/>
      <c r="F122" s="11"/>
      <c r="G122" s="11"/>
      <c r="H122" s="11"/>
      <c r="I122" s="11"/>
      <c r="J122" s="11"/>
      <c r="K122" s="13"/>
      <c r="O122" t="e">
        <f t="shared" si="42"/>
        <v>#DIV/0!</v>
      </c>
      <c r="T122" s="1"/>
      <c r="U122" s="11"/>
      <c r="V122" s="11"/>
      <c r="W122" s="11"/>
      <c r="X122" s="11"/>
      <c r="Y122" s="11"/>
      <c r="Z122" s="11"/>
      <c r="AA122" s="11"/>
      <c r="AB122" s="11"/>
      <c r="AF122" t="e">
        <f t="shared" si="44"/>
        <v>#DIV/0!</v>
      </c>
      <c r="AK122" s="1"/>
      <c r="AY122" s="1"/>
    </row>
    <row r="123" spans="3:51" x14ac:dyDescent="0.25">
      <c r="C123" s="1">
        <f t="shared" ref="C123" si="68">C36</f>
        <v>22</v>
      </c>
      <c r="D123" s="11"/>
      <c r="E123" s="11"/>
      <c r="F123" s="11"/>
      <c r="G123" s="11"/>
      <c r="H123" s="11"/>
      <c r="I123" s="11"/>
      <c r="J123" s="11"/>
      <c r="K123" s="13"/>
      <c r="O123" t="e">
        <f t="shared" si="42"/>
        <v>#DIV/0!</v>
      </c>
      <c r="U123" s="11"/>
      <c r="V123" s="11"/>
      <c r="W123" s="11"/>
      <c r="X123" s="11"/>
      <c r="Y123" s="11"/>
      <c r="Z123" s="11"/>
      <c r="AA123" s="11"/>
      <c r="AB123" s="11"/>
      <c r="AF123" t="e">
        <f t="shared" si="44"/>
        <v>#DIV/0!</v>
      </c>
    </row>
    <row r="124" spans="3:51" x14ac:dyDescent="0.25">
      <c r="C124" s="1">
        <f t="shared" ref="C124" si="69">C37</f>
        <v>24</v>
      </c>
      <c r="D124" s="11"/>
      <c r="E124" s="11"/>
      <c r="F124" s="11"/>
      <c r="G124" s="11"/>
      <c r="H124" s="11"/>
      <c r="I124" s="11"/>
      <c r="J124" s="11"/>
      <c r="K124" s="13"/>
      <c r="O124" t="e">
        <f t="shared" si="42"/>
        <v>#DIV/0!</v>
      </c>
      <c r="U124" s="11"/>
      <c r="V124" s="11"/>
      <c r="W124" s="11"/>
      <c r="X124" s="11"/>
      <c r="Y124" s="11"/>
      <c r="Z124" s="11"/>
      <c r="AA124" s="11"/>
      <c r="AB124" s="11"/>
      <c r="AF124" t="e">
        <f t="shared" si="44"/>
        <v>#DIV/0!</v>
      </c>
    </row>
    <row r="125" spans="3:51" x14ac:dyDescent="0.25">
      <c r="C125" s="1">
        <f>C38</f>
        <v>26</v>
      </c>
      <c r="D125" s="11"/>
      <c r="E125" s="11"/>
      <c r="F125" s="11"/>
      <c r="G125" s="11"/>
      <c r="H125" s="11"/>
      <c r="I125" s="11"/>
      <c r="J125" s="11"/>
      <c r="K125" s="13"/>
      <c r="O125" t="e">
        <f t="shared" si="42"/>
        <v>#DIV/0!</v>
      </c>
      <c r="U125" s="11"/>
      <c r="V125" s="11"/>
      <c r="W125" s="11"/>
      <c r="X125" s="11"/>
      <c r="Y125" s="11"/>
      <c r="Z125" s="11"/>
      <c r="AA125" s="11"/>
      <c r="AB125" s="11"/>
      <c r="AF125" t="e">
        <f t="shared" si="44"/>
        <v>#DIV/0!</v>
      </c>
    </row>
    <row r="126" spans="3:51" x14ac:dyDescent="0.25">
      <c r="C126" s="1">
        <f>C39</f>
        <v>28</v>
      </c>
      <c r="D126" s="11"/>
      <c r="E126" s="11"/>
      <c r="F126" s="11"/>
      <c r="G126" s="11"/>
      <c r="H126" s="11"/>
      <c r="I126" s="11"/>
      <c r="J126" s="11"/>
      <c r="K126" s="13"/>
      <c r="O126" t="e">
        <f t="shared" si="42"/>
        <v>#DIV/0!</v>
      </c>
      <c r="U126" s="11"/>
      <c r="V126" s="11"/>
      <c r="W126" s="11"/>
      <c r="X126" s="11"/>
      <c r="Y126" s="11"/>
      <c r="Z126" s="11"/>
      <c r="AA126" s="11"/>
      <c r="AB126" s="11"/>
      <c r="AF126" t="e">
        <f t="shared" si="44"/>
        <v>#DIV/0!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11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11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11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11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11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11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2022-03-15T19:57:43Z</dcterms:modified>
</cp:coreProperties>
</file>