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Penn_Data\IceWaterPhantom\ROIs\"/>
    </mc:Choice>
  </mc:AlternateContent>
  <xr:revisionPtr revIDLastSave="0" documentId="13_ncr:1_{A976CB24-8585-4A4C-A23E-3328D2BBF664}" xr6:coauthVersionLast="47" xr6:coauthVersionMax="47" xr10:uidLastSave="{00000000-0000-0000-0000-000000000000}"/>
  <bookViews>
    <workbookView xWindow="660" yWindow="300" windowWidth="27285" windowHeight="1501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F33" i="3" s="1"/>
  <c r="AE32" i="3"/>
  <c r="AD32" i="3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6" i="3"/>
  <c r="AF24" i="3"/>
  <c r="AF32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8" i="3" s="1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7" i="3"/>
  <c r="P11" i="3"/>
  <c r="AG11" i="3"/>
  <c r="C169" i="3"/>
  <c r="P13" i="3"/>
  <c r="AG13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<sst xmlns="http://schemas.openxmlformats.org/spreadsheetml/2006/main" count="240" uniqueCount="62">
  <si>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</si>
  <si>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</si>
  <si>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</si>
  <si>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</si>
  <si>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</si>
  <si>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</si>
  <si>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</si>
  <si>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</si>
  <si>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</si>
  <si>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</si>
  <si>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</si>
  <si>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</si>
  <si>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</si>
  <si>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</si>
  <si>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</si>
  <si>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</si>
  <si>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</si>
  <si>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</si>
  <si>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</si>
  <si>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</si>
  <si>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</si>
  <si>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</si>
  <si>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</si>
  <si>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</si>
  <si>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</si>
  <si>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</si>
  <si>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</si>
  <si>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</si>
  <si>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</si>
  <si>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</si>
  <si>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</si>
  <si>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</si>
  <si>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</si>
  <si>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</si>
  <si>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</si>
  <si>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</si>
  <si>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</si>
  <si>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</si>
  <si>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</si>
  <si>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</si>
  <si>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</si>
  <si>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</si>
  <si>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</si>
  <si>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</si>
  <si>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</si>
  <si>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</si>
  <si>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</si>
  <si>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</si>
  <si>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</si>
  <si>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</si>
  <si>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</si>
  <si>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</si>
  <si>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</si>
  <si>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</si>
  <si>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</si>
  <si>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</si>
  <si>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</si>
  <si>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</si>
  <si>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</si>
  <si>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L:\BRoss_Lab\MF_CIRP_Subgroups\IADP_WG_TCONS\DWIphantomRoundRobin\UPenn_Data\IceWaterPhantom\ITK_Format_ReconByUPenn\20210510_153849</t>
  </si>
  <si>
    <t>echo001.mhd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</si>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</sst>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1" fontId="0" fillId="7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UPENN 9.4T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54365613524099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1.0559609616000001</c:v>
                </c:pt>
                <c:pt idx="4">
                  <c:v>1.0596098681000001</c:v>
                </c:pt>
                <c:pt idx="5">
                  <c:v>1.04949737971</c:v>
                </c:pt>
                <c:pt idx="6">
                  <c:v>1.0586187660599999</c:v>
                </c:pt>
                <c:pt idx="7">
                  <c:v>1.05169454279</c:v>
                </c:pt>
                <c:pt idx="8">
                  <c:v>1.0412237424300002</c:v>
                </c:pt>
                <c:pt idx="9">
                  <c:v>1.0370193026000001</c:v>
                </c:pt>
                <c:pt idx="10">
                  <c:v>1.0498259490499999</c:v>
                </c:pt>
                <c:pt idx="11">
                  <c:v>1.0668622220300001</c:v>
                </c:pt>
                <c:pt idx="12">
                  <c:v>1.08129685843</c:v>
                </c:pt>
                <c:pt idx="13">
                  <c:v>1.0772455181</c:v>
                </c:pt>
                <c:pt idx="14">
                  <c:v>1.0866735223699999</c:v>
                </c:pt>
                <c:pt idx="15">
                  <c:v>1.0913258162299999</c:v>
                </c:pt>
                <c:pt idx="16">
                  <c:v>1.1041147460899998</c:v>
                </c:pt>
                <c:pt idx="17">
                  <c:v>1.0948880080800001</c:v>
                </c:pt>
                <c:pt idx="18">
                  <c:v>1.0812924718299999</c:v>
                </c:pt>
                <c:pt idx="19">
                  <c:v>1.0746961263200001</c:v>
                </c:pt>
                <c:pt idx="20">
                  <c:v>1.06156259483</c:v>
                </c:pt>
                <c:pt idx="21">
                  <c:v>1.04403857142</c:v>
                </c:pt>
                <c:pt idx="22">
                  <c:v>1.02866905303</c:v>
                </c:pt>
                <c:pt idx="23">
                  <c:v>0.996860409585</c:v>
                </c:pt>
                <c:pt idx="24">
                  <c:v>0.99189439432100002</c:v>
                </c:pt>
                <c:pt idx="25">
                  <c:v>1.01719173836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1.1212286346351186</c:v>
                </c:pt>
                <c:pt idx="1">
                  <c:v>7.8045134081195373</c:v>
                </c:pt>
                <c:pt idx="2">
                  <c:v>87.684308487356091</c:v>
                </c:pt>
                <c:pt idx="3">
                  <c:v>354.52555575032721</c:v>
                </c:pt>
                <c:pt idx="4">
                  <c:v>741.39919523980791</c:v>
                </c:pt>
                <c:pt idx="5">
                  <c:v>1172.3849608261014</c:v>
                </c:pt>
                <c:pt idx="6">
                  <c:v>1613.3898452989063</c:v>
                </c:pt>
                <c:pt idx="7">
                  <c:v>1987.8263715480368</c:v>
                </c:pt>
                <c:pt idx="8">
                  <c:v>2265.4317265533959</c:v>
                </c:pt>
                <c:pt idx="9">
                  <c:v>2527.3128511442383</c:v>
                </c:pt>
                <c:pt idx="10">
                  <c:v>2792.8103278705426</c:v>
                </c:pt>
                <c:pt idx="11">
                  <c:v>3025.1350768534367</c:v>
                </c:pt>
                <c:pt idx="12">
                  <c:v>3198.4151131058379</c:v>
                </c:pt>
                <c:pt idx="13">
                  <c:v>3288.4690480756749</c:v>
                </c:pt>
                <c:pt idx="14">
                  <c:v>3321.4724954760627</c:v>
                </c:pt>
                <c:pt idx="15">
                  <c:v>3368.8001127212437</c:v>
                </c:pt>
                <c:pt idx="16">
                  <c:v>3411.8162787123811</c:v>
                </c:pt>
                <c:pt idx="17">
                  <c:v>3402.5304207769445</c:v>
                </c:pt>
                <c:pt idx="18">
                  <c:v>3341.9646877116779</c:v>
                </c:pt>
                <c:pt idx="19">
                  <c:v>3253.5791745848401</c:v>
                </c:pt>
                <c:pt idx="20">
                  <c:v>3102.7431631687405</c:v>
                </c:pt>
                <c:pt idx="21">
                  <c:v>2894.1178935435032</c:v>
                </c:pt>
                <c:pt idx="22">
                  <c:v>2631.3505410016514</c:v>
                </c:pt>
                <c:pt idx="23">
                  <c:v>2216.9140701896367</c:v>
                </c:pt>
                <c:pt idx="24">
                  <c:v>1732.427322089296</c:v>
                </c:pt>
                <c:pt idx="25">
                  <c:v>1208.2347469544907</c:v>
                </c:pt>
                <c:pt idx="26">
                  <c:v>761.02891571005455</c:v>
                </c:pt>
                <c:pt idx="27">
                  <c:v>374.20716745194255</c:v>
                </c:pt>
                <c:pt idx="28">
                  <c:v>103.12043531403162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1.1597628024429061</c:v>
                </c:pt>
                <c:pt idx="1">
                  <c:v>6.3978669898199634</c:v>
                </c:pt>
                <c:pt idx="2">
                  <c:v>69.246746329324964</c:v>
                </c:pt>
                <c:pt idx="3">
                  <c:v>283.83839952160139</c:v>
                </c:pt>
                <c:pt idx="4">
                  <c:v>620.96166110954471</c:v>
                </c:pt>
                <c:pt idx="5">
                  <c:v>1013.1690765768444</c:v>
                </c:pt>
                <c:pt idx="6">
                  <c:v>1407.1490620438603</c:v>
                </c:pt>
                <c:pt idx="7">
                  <c:v>1774.2248151692957</c:v>
                </c:pt>
                <c:pt idx="8">
                  <c:v>2022.7487708205128</c:v>
                </c:pt>
                <c:pt idx="9">
                  <c:v>2263.9459715164949</c:v>
                </c:pt>
                <c:pt idx="10">
                  <c:v>2485.2910202736784</c:v>
                </c:pt>
                <c:pt idx="11">
                  <c:v>2697.1310470484459</c:v>
                </c:pt>
                <c:pt idx="12">
                  <c:v>2850.4480186680512</c:v>
                </c:pt>
                <c:pt idx="13">
                  <c:v>2922.8621540229387</c:v>
                </c:pt>
                <c:pt idx="14">
                  <c:v>2970.083808315685</c:v>
                </c:pt>
                <c:pt idx="15">
                  <c:v>3021.2209398969744</c:v>
                </c:pt>
                <c:pt idx="16">
                  <c:v>3060.2003596381119</c:v>
                </c:pt>
                <c:pt idx="17">
                  <c:v>3040.5330680036955</c:v>
                </c:pt>
                <c:pt idx="18">
                  <c:v>2985.2575963558816</c:v>
                </c:pt>
                <c:pt idx="19">
                  <c:v>2898.4519956415024</c:v>
                </c:pt>
                <c:pt idx="20">
                  <c:v>2748.720522017215</c:v>
                </c:pt>
                <c:pt idx="21">
                  <c:v>2543.3865621270143</c:v>
                </c:pt>
                <c:pt idx="22">
                  <c:v>2283.5549386053076</c:v>
                </c:pt>
                <c:pt idx="23">
                  <c:v>1913.0221611143056</c:v>
                </c:pt>
                <c:pt idx="24">
                  <c:v>1527.308365460741</c:v>
                </c:pt>
                <c:pt idx="25">
                  <c:v>1080.3023076095947</c:v>
                </c:pt>
                <c:pt idx="26">
                  <c:v>681.83288876035385</c:v>
                </c:pt>
                <c:pt idx="27">
                  <c:v>338.20794556370367</c:v>
                </c:pt>
                <c:pt idx="28">
                  <c:v>87.242084585273545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1.9885980183670049</c:v>
                </c:pt>
                <c:pt idx="1">
                  <c:v>2.8321338063436392</c:v>
                </c:pt>
                <c:pt idx="2">
                  <c:v>20.823636561669328</c:v>
                </c:pt>
                <c:pt idx="3">
                  <c:v>79.53599140722983</c:v>
                </c:pt>
                <c:pt idx="4">
                  <c:v>164.48389414669859</c:v>
                </c:pt>
                <c:pt idx="5">
                  <c:v>259.56299989063149</c:v>
                </c:pt>
                <c:pt idx="6">
                  <c:v>345.69342227884908</c:v>
                </c:pt>
                <c:pt idx="7">
                  <c:v>432.49664711510945</c:v>
                </c:pt>
                <c:pt idx="8">
                  <c:v>503.41328144879679</c:v>
                </c:pt>
                <c:pt idx="9">
                  <c:v>563.7067340011173</c:v>
                </c:pt>
                <c:pt idx="10">
                  <c:v>611.97941425952195</c:v>
                </c:pt>
                <c:pt idx="11">
                  <c:v>638.09764410767457</c:v>
                </c:pt>
                <c:pt idx="12">
                  <c:v>672.84809723200806</c:v>
                </c:pt>
                <c:pt idx="13">
                  <c:v>678.45198193172587</c:v>
                </c:pt>
                <c:pt idx="14">
                  <c:v>664.95682926696031</c:v>
                </c:pt>
                <c:pt idx="15">
                  <c:v>685.83509280534258</c:v>
                </c:pt>
                <c:pt idx="16">
                  <c:v>688.95979561763738</c:v>
                </c:pt>
                <c:pt idx="17">
                  <c:v>700.11336868537876</c:v>
                </c:pt>
                <c:pt idx="18">
                  <c:v>692.09600826408393</c:v>
                </c:pt>
                <c:pt idx="19">
                  <c:v>680.51407426230742</c:v>
                </c:pt>
                <c:pt idx="20">
                  <c:v>665.4501088041269</c:v>
                </c:pt>
                <c:pt idx="21">
                  <c:v>641.08642148326408</c:v>
                </c:pt>
                <c:pt idx="22">
                  <c:v>596.84389470028407</c:v>
                </c:pt>
                <c:pt idx="23">
                  <c:v>525.37276656568179</c:v>
                </c:pt>
                <c:pt idx="24">
                  <c:v>414.83575002179902</c:v>
                </c:pt>
                <c:pt idx="25">
                  <c:v>282.87054665904253</c:v>
                </c:pt>
                <c:pt idx="26">
                  <c:v>157.22814441754809</c:v>
                </c:pt>
                <c:pt idx="27">
                  <c:v>57.012284810959144</c:v>
                </c:pt>
                <c:pt idx="28">
                  <c:v>9.7693711138231834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1.9644034507029733</c:v>
                </c:pt>
                <c:pt idx="1">
                  <c:v>2.4147356428936568</c:v>
                </c:pt>
                <c:pt idx="2">
                  <c:v>14.704146509799791</c:v>
                </c:pt>
                <c:pt idx="3">
                  <c:v>58.604455946576081</c:v>
                </c:pt>
                <c:pt idx="4">
                  <c:v>124.9469044900563</c:v>
                </c:pt>
                <c:pt idx="5">
                  <c:v>199.71127275678339</c:v>
                </c:pt>
                <c:pt idx="6">
                  <c:v>280.13583917093507</c:v>
                </c:pt>
                <c:pt idx="7">
                  <c:v>346.5623730194381</c:v>
                </c:pt>
                <c:pt idx="8">
                  <c:v>414.45934950469882</c:v>
                </c:pt>
                <c:pt idx="9">
                  <c:v>457.34600040352007</c:v>
                </c:pt>
                <c:pt idx="10">
                  <c:v>502.03703029758469</c:v>
                </c:pt>
                <c:pt idx="11">
                  <c:v>529.59689309012504</c:v>
                </c:pt>
                <c:pt idx="12">
                  <c:v>531.98235296545761</c:v>
                </c:pt>
                <c:pt idx="13">
                  <c:v>546.45267193596385</c:v>
                </c:pt>
                <c:pt idx="14">
                  <c:v>557.79762227008405</c:v>
                </c:pt>
                <c:pt idx="15">
                  <c:v>568.80248869453123</c:v>
                </c:pt>
                <c:pt idx="16">
                  <c:v>586.4694301771724</c:v>
                </c:pt>
                <c:pt idx="17">
                  <c:v>574.42839329823198</c:v>
                </c:pt>
                <c:pt idx="18">
                  <c:v>561.54739506495321</c:v>
                </c:pt>
                <c:pt idx="19">
                  <c:v>559.61805880886811</c:v>
                </c:pt>
                <c:pt idx="20">
                  <c:v>549.79486803591726</c:v>
                </c:pt>
                <c:pt idx="21">
                  <c:v>525.31563081354784</c:v>
                </c:pt>
                <c:pt idx="22">
                  <c:v>477.92644995792074</c:v>
                </c:pt>
                <c:pt idx="23">
                  <c:v>418.57298590884312</c:v>
                </c:pt>
                <c:pt idx="24">
                  <c:v>329.97156057749567</c:v>
                </c:pt>
                <c:pt idx="25">
                  <c:v>224.11198327455656</c:v>
                </c:pt>
                <c:pt idx="26">
                  <c:v>119.38109765819893</c:v>
                </c:pt>
                <c:pt idx="27">
                  <c:v>39.921095764945115</c:v>
                </c:pt>
                <c:pt idx="28">
                  <c:v>7.577611984856456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1.0522307010800001</c:v>
                </c:pt>
                <c:pt idx="4">
                  <c:v>1.0745610087199999</c:v>
                </c:pt>
                <c:pt idx="5">
                  <c:v>1.0653989537300002</c:v>
                </c:pt>
                <c:pt idx="6">
                  <c:v>1.0646665080800002</c:v>
                </c:pt>
                <c:pt idx="7">
                  <c:v>1.0768483557199999</c:v>
                </c:pt>
                <c:pt idx="8">
                  <c:v>1.0580977895199999</c:v>
                </c:pt>
                <c:pt idx="9">
                  <c:v>1.0481890337499999</c:v>
                </c:pt>
                <c:pt idx="10">
                  <c:v>1.05093918996</c:v>
                </c:pt>
                <c:pt idx="11">
                  <c:v>1.0643692061700001</c:v>
                </c:pt>
                <c:pt idx="12">
                  <c:v>1.08219776079</c:v>
                </c:pt>
                <c:pt idx="13">
                  <c:v>1.0784625378400001</c:v>
                </c:pt>
                <c:pt idx="14">
                  <c:v>1.0865852143599999</c:v>
                </c:pt>
                <c:pt idx="15">
                  <c:v>1.0840254253700001</c:v>
                </c:pt>
                <c:pt idx="16">
                  <c:v>1.07772493799</c:v>
                </c:pt>
                <c:pt idx="17">
                  <c:v>1.0800057668</c:v>
                </c:pt>
                <c:pt idx="18">
                  <c:v>1.0779677757799999</c:v>
                </c:pt>
                <c:pt idx="19">
                  <c:v>1.06380673527</c:v>
                </c:pt>
                <c:pt idx="20">
                  <c:v>1.05314214449</c:v>
                </c:pt>
                <c:pt idx="21">
                  <c:v>1.0466600884699999</c:v>
                </c:pt>
                <c:pt idx="22">
                  <c:v>1.0305547701</c:v>
                </c:pt>
                <c:pt idx="23">
                  <c:v>1.00542930201</c:v>
                </c:pt>
                <c:pt idx="24">
                  <c:v>1.01421799093</c:v>
                </c:pt>
                <c:pt idx="25">
                  <c:v>1.06218595323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2.2437415577764463</c:v>
                </c:pt>
                <c:pt idx="1">
                  <c:v>6.0944010601085292</c:v>
                </c:pt>
                <c:pt idx="2">
                  <c:v>11.729934177212863</c:v>
                </c:pt>
                <c:pt idx="3">
                  <c:v>13.227160222822427</c:v>
                </c:pt>
                <c:pt idx="4">
                  <c:v>22.848907034903714</c:v>
                </c:pt>
                <c:pt idx="5">
                  <c:v>25.022191669887508</c:v>
                </c:pt>
                <c:pt idx="6">
                  <c:v>41.072528912315626</c:v>
                </c:pt>
                <c:pt idx="7">
                  <c:v>61.684929051882428</c:v>
                </c:pt>
                <c:pt idx="8">
                  <c:v>104.09304605804296</c:v>
                </c:pt>
                <c:pt idx="9">
                  <c:v>98.166382133944239</c:v>
                </c:pt>
                <c:pt idx="10">
                  <c:v>111.25343364062208</c:v>
                </c:pt>
                <c:pt idx="11">
                  <c:v>119.90794055518279</c:v>
                </c:pt>
                <c:pt idx="12">
                  <c:v>145.68381866568171</c:v>
                </c:pt>
                <c:pt idx="13">
                  <c:v>115.6269144872557</c:v>
                </c:pt>
                <c:pt idx="14">
                  <c:v>196.47246854544954</c:v>
                </c:pt>
                <c:pt idx="15">
                  <c:v>142.41277531669942</c:v>
                </c:pt>
                <c:pt idx="16">
                  <c:v>135.04240018023239</c:v>
                </c:pt>
                <c:pt idx="17">
                  <c:v>147.41177064502887</c:v>
                </c:pt>
                <c:pt idx="18">
                  <c:v>127.8933468589867</c:v>
                </c:pt>
                <c:pt idx="19">
                  <c:v>116.32464382901806</c:v>
                </c:pt>
                <c:pt idx="20">
                  <c:v>101.7520651941108</c:v>
                </c:pt>
                <c:pt idx="21">
                  <c:v>76.622792757408178</c:v>
                </c:pt>
                <c:pt idx="22">
                  <c:v>53.161200418731525</c:v>
                </c:pt>
                <c:pt idx="23">
                  <c:v>44.093312890967177</c:v>
                </c:pt>
                <c:pt idx="24">
                  <c:v>82.588958715625225</c:v>
                </c:pt>
                <c:pt idx="25">
                  <c:v>72.026325210675495</c:v>
                </c:pt>
                <c:pt idx="26">
                  <c:v>87.2640991560137</c:v>
                </c:pt>
                <c:pt idx="27">
                  <c:v>71.438224256434268</c:v>
                </c:pt>
                <c:pt idx="28">
                  <c:v>24.280040102047192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3.6121269414704211</c:v>
                </c:pt>
                <c:pt idx="1">
                  <c:v>4.2360731279909425</c:v>
                </c:pt>
                <c:pt idx="2">
                  <c:v>9.0804818116438373</c:v>
                </c:pt>
                <c:pt idx="3">
                  <c:v>12.895346180147875</c:v>
                </c:pt>
                <c:pt idx="4">
                  <c:v>17.628540394068033</c:v>
                </c:pt>
                <c:pt idx="5">
                  <c:v>18.710562791717795</c:v>
                </c:pt>
                <c:pt idx="6">
                  <c:v>45.682798649236766</c:v>
                </c:pt>
                <c:pt idx="7">
                  <c:v>37.943998000923436</c:v>
                </c:pt>
                <c:pt idx="8">
                  <c:v>40.944102318559324</c:v>
                </c:pt>
                <c:pt idx="9">
                  <c:v>47.826036936773434</c:v>
                </c:pt>
                <c:pt idx="10">
                  <c:v>41.381645786783302</c:v>
                </c:pt>
                <c:pt idx="11">
                  <c:v>40.045478915026749</c:v>
                </c:pt>
                <c:pt idx="12">
                  <c:v>28.584457663736799</c:v>
                </c:pt>
                <c:pt idx="13">
                  <c:v>32.271664031656059</c:v>
                </c:pt>
                <c:pt idx="14">
                  <c:v>41.726279328405198</c:v>
                </c:pt>
                <c:pt idx="15">
                  <c:v>47.519667834937344</c:v>
                </c:pt>
                <c:pt idx="16">
                  <c:v>30.640651307580615</c:v>
                </c:pt>
                <c:pt idx="17">
                  <c:v>41.586509965079124</c:v>
                </c:pt>
                <c:pt idx="18">
                  <c:v>34.056916303195145</c:v>
                </c:pt>
                <c:pt idx="19">
                  <c:v>51.569516177199695</c:v>
                </c:pt>
                <c:pt idx="20">
                  <c:v>52.89521441039259</c:v>
                </c:pt>
                <c:pt idx="21">
                  <c:v>53.898367399894759</c:v>
                </c:pt>
                <c:pt idx="22">
                  <c:v>40.856399881008606</c:v>
                </c:pt>
                <c:pt idx="23">
                  <c:v>35.49548759845046</c:v>
                </c:pt>
                <c:pt idx="24">
                  <c:v>24.168892305398892</c:v>
                </c:pt>
                <c:pt idx="25">
                  <c:v>31.283805751693642</c:v>
                </c:pt>
                <c:pt idx="26">
                  <c:v>17.740982277988262</c:v>
                </c:pt>
                <c:pt idx="27">
                  <c:v>8.6553258357942262</c:v>
                </c:pt>
                <c:pt idx="28">
                  <c:v>8.7946402223012026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88936515469.399994</c:v>
                </c:pt>
                <c:pt idx="2">
                  <c:v>12.8583296888</c:v>
                </c:pt>
                <c:pt idx="3">
                  <c:v>13.588358256299999</c:v>
                </c:pt>
                <c:pt idx="4">
                  <c:v>24.789080200200001</c:v>
                </c:pt>
                <c:pt idx="5">
                  <c:v>353.329824503</c:v>
                </c:pt>
                <c:pt idx="6">
                  <c:v>236.070328633</c:v>
                </c:pt>
                <c:pt idx="7">
                  <c:v>153.558438357</c:v>
                </c:pt>
                <c:pt idx="8">
                  <c:v>297.19971888700002</c:v>
                </c:pt>
                <c:pt idx="9">
                  <c:v>878.94743881199997</c:v>
                </c:pt>
                <c:pt idx="10">
                  <c:v>267.05260093499999</c:v>
                </c:pt>
                <c:pt idx="11">
                  <c:v>334.58155613299999</c:v>
                </c:pt>
                <c:pt idx="12" formatCode="0.00E+00">
                  <c:v>33928347103900</c:v>
                </c:pt>
                <c:pt idx="13">
                  <c:v>323.27646415700002</c:v>
                </c:pt>
                <c:pt idx="14">
                  <c:v>1080.5260572100001</c:v>
                </c:pt>
                <c:pt idx="15">
                  <c:v>387.99048675500001</c:v>
                </c:pt>
                <c:pt idx="16">
                  <c:v>282.10003332999997</c:v>
                </c:pt>
                <c:pt idx="17">
                  <c:v>395.35009916600001</c:v>
                </c:pt>
                <c:pt idx="18">
                  <c:v>556.16676031400004</c:v>
                </c:pt>
                <c:pt idx="19">
                  <c:v>232.82097191899999</c:v>
                </c:pt>
                <c:pt idx="20">
                  <c:v>332.14835836399999</c:v>
                </c:pt>
                <c:pt idx="21" formatCode="0.00E+00">
                  <c:v>33696590049300</c:v>
                </c:pt>
                <c:pt idx="22">
                  <c:v>172.37439537</c:v>
                </c:pt>
                <c:pt idx="23">
                  <c:v>73.857369740799996</c:v>
                </c:pt>
                <c:pt idx="24">
                  <c:v>410.86920851100001</c:v>
                </c:pt>
                <c:pt idx="25">
                  <c:v>222.329946705</c:v>
                </c:pt>
                <c:pt idx="26" formatCode="0.00E+00">
                  <c:v>8866701416310</c:v>
                </c:pt>
                <c:pt idx="27">
                  <c:v>162.97497405999999</c:v>
                </c:pt>
                <c:pt idx="28">
                  <c:v>46.469720616099998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0.115048759877</c:v>
                </c:pt>
                <c:pt idx="1">
                  <c:v>51205872541.199997</c:v>
                </c:pt>
                <c:pt idx="2">
                  <c:v>25.1462142888</c:v>
                </c:pt>
                <c:pt idx="3">
                  <c:v>15.8839827557</c:v>
                </c:pt>
                <c:pt idx="4" formatCode="0.00E+00">
                  <c:v>970378319005</c:v>
                </c:pt>
                <c:pt idx="5">
                  <c:v>37.708312823200004</c:v>
                </c:pt>
                <c:pt idx="6" formatCode="0.00E+00">
                  <c:v>2186749149350</c:v>
                </c:pt>
                <c:pt idx="7" formatCode="0.00E+00">
                  <c:v>7576672329050</c:v>
                </c:pt>
                <c:pt idx="8">
                  <c:v>240.109125175</c:v>
                </c:pt>
                <c:pt idx="9" formatCode="0.00E+00">
                  <c:v>6920015739870</c:v>
                </c:pt>
                <c:pt idx="10">
                  <c:v>102.426169339</c:v>
                </c:pt>
                <c:pt idx="11">
                  <c:v>128.30027318500001</c:v>
                </c:pt>
                <c:pt idx="12">
                  <c:v>209.16503475299999</c:v>
                </c:pt>
                <c:pt idx="13">
                  <c:v>64.161175060299996</c:v>
                </c:pt>
                <c:pt idx="14">
                  <c:v>139.008739128</c:v>
                </c:pt>
                <c:pt idx="15">
                  <c:v>223.467951908</c:v>
                </c:pt>
                <c:pt idx="16">
                  <c:v>54.119337867299997</c:v>
                </c:pt>
                <c:pt idx="17">
                  <c:v>91.028221825800003</c:v>
                </c:pt>
                <c:pt idx="18" formatCode="0.00E+00">
                  <c:v>4126115143940</c:v>
                </c:pt>
                <c:pt idx="19">
                  <c:v>86.871298939599995</c:v>
                </c:pt>
                <c:pt idx="20">
                  <c:v>293.22827958099998</c:v>
                </c:pt>
                <c:pt idx="21" formatCode="0.00E+00">
                  <c:v>3611200441280</c:v>
                </c:pt>
                <c:pt idx="22">
                  <c:v>235.813874656</c:v>
                </c:pt>
                <c:pt idx="23" formatCode="0.00E+00">
                  <c:v>2938498459780</c:v>
                </c:pt>
                <c:pt idx="24">
                  <c:v>68.429310526199998</c:v>
                </c:pt>
                <c:pt idx="25">
                  <c:v>103.561295042</c:v>
                </c:pt>
                <c:pt idx="26">
                  <c:v>22.785059648400001</c:v>
                </c:pt>
                <c:pt idx="27">
                  <c:v>16.887753333999999</c:v>
                </c:pt>
                <c:pt idx="28">
                  <c:v>54799265409.599998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21" zoomScale="70" zoomScaleNormal="70" workbookViewId="0">
      <selection activeCell="R45" sqref="R45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  <col min="25" max="25" width="12.5703125" customWidth="1"/>
    <col min="28" max="28" width="13.8554687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59</v>
      </c>
    </row>
    <row r="6" spans="2:51" x14ac:dyDescent="0.25">
      <c r="F6" t="s">
        <v>39</v>
      </c>
      <c r="G6" t="s">
        <v>60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1000</v>
      </c>
      <c r="N8" s="22"/>
      <c r="O8" s="23">
        <f>100*SQRT(AVERAGE(O11:O39))/$AJ$8</f>
        <v>4.7289697086145255</v>
      </c>
      <c r="P8" s="23">
        <f>MAX(P11:P39) - MIN(P11:P39)</f>
        <v>44</v>
      </c>
      <c r="Q8" s="24"/>
      <c r="AE8" s="22"/>
      <c r="AF8" s="23">
        <f>100*SQRT(AVERAGE(AF11:AF39))/$AJ$8</f>
        <v>4.0447632017537059</v>
      </c>
      <c r="AG8" s="23">
        <f>MAX(AG11:AG39) - MIN(AG11:AG39)</f>
        <v>44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t="s">
        <v>53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819</v>
      </c>
      <c r="F11" s="11">
        <v>409.5</v>
      </c>
      <c r="G11" s="11">
        <v>0.40949999999999998</v>
      </c>
      <c r="H11" s="11">
        <v>0</v>
      </c>
      <c r="I11" s="11">
        <v>0</v>
      </c>
      <c r="J11" s="11">
        <v>0</v>
      </c>
      <c r="K11" s="11">
        <v>0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61</v>
      </c>
      <c r="T11" s="1"/>
      <c r="U11" s="11">
        <v>1</v>
      </c>
      <c r="V11" s="11">
        <v>819</v>
      </c>
      <c r="W11" s="11">
        <v>409.5</v>
      </c>
      <c r="X11" s="11">
        <v>0.40949999999999998</v>
      </c>
      <c r="Y11" s="11">
        <v>0</v>
      </c>
      <c r="Z11" s="11">
        <v>0</v>
      </c>
      <c r="AA11" s="11">
        <v>0</v>
      </c>
      <c r="AB11" s="11">
        <v>0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0</v>
      </c>
      <c r="J12" s="11">
        <v>0</v>
      </c>
      <c r="K12" s="11">
        <v>0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61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0</v>
      </c>
      <c r="AA12" s="11">
        <v>0</v>
      </c>
      <c r="AB12" s="11">
        <v>0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1.1022828985000001E-3</v>
      </c>
      <c r="J13" s="11">
        <v>9.4828664498700001E-4</v>
      </c>
      <c r="K13" s="11">
        <v>2.8180628366100002E-4</v>
      </c>
      <c r="L13" s="12" t="s">
        <v>61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61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0</v>
      </c>
      <c r="Z13" s="11">
        <v>1.12854654435E-3</v>
      </c>
      <c r="AA13" s="11">
        <v>7.3556166128499998E-4</v>
      </c>
      <c r="AB13" s="11">
        <v>4.8130237576400001E-4</v>
      </c>
      <c r="AC13" s="12" t="s">
        <v>61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49</v>
      </c>
      <c r="F14" s="11">
        <v>24.5</v>
      </c>
      <c r="G14" s="11">
        <v>2.4500000000000001E-2</v>
      </c>
      <c r="H14" s="11">
        <v>1.0282418225E-3</v>
      </c>
      <c r="I14" s="11">
        <v>1.0877469321699999E-3</v>
      </c>
      <c r="J14" s="11">
        <v>1.0559609616E-3</v>
      </c>
      <c r="K14" s="31">
        <v>1.3069832224399999E-5</v>
      </c>
      <c r="L14" s="12" t="s">
        <v>36</v>
      </c>
      <c r="M14">
        <f t="shared" si="1"/>
        <v>1.0559609616000001</v>
      </c>
      <c r="N14">
        <f t="shared" si="5"/>
        <v>1.3069832224399999E-2</v>
      </c>
      <c r="O14">
        <f t="shared" si="6"/>
        <v>1.9394369031966753E-3</v>
      </c>
      <c r="P14">
        <f t="shared" si="7"/>
        <v>-22</v>
      </c>
      <c r="Q14" s="12" t="s">
        <v>36</v>
      </c>
      <c r="T14" s="1"/>
      <c r="U14" s="11">
        <v>4</v>
      </c>
      <c r="V14" s="11">
        <v>49</v>
      </c>
      <c r="W14" s="11">
        <v>24.5</v>
      </c>
      <c r="X14" s="11">
        <v>2.4500000000000001E-2</v>
      </c>
      <c r="Y14" s="11">
        <v>1.01765582804E-3</v>
      </c>
      <c r="Z14" s="11">
        <v>1.0878081666299999E-3</v>
      </c>
      <c r="AA14" s="11">
        <v>1.05223070108E-3</v>
      </c>
      <c r="AB14" s="31">
        <v>1.5490087037400002E-5</v>
      </c>
      <c r="AC14" s="12" t="s">
        <v>36</v>
      </c>
      <c r="AD14">
        <f t="shared" si="8"/>
        <v>1.0522307010800001</v>
      </c>
      <c r="AE14">
        <f t="shared" si="9"/>
        <v>1.5490087037400001E-2</v>
      </c>
      <c r="AF14">
        <f t="shared" si="10"/>
        <v>2.2819059193083164E-3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1.01621856447E-3</v>
      </c>
      <c r="I15" s="11">
        <v>1.10865139868E-3</v>
      </c>
      <c r="J15" s="11">
        <v>1.0596098681000001E-3</v>
      </c>
      <c r="K15" s="31">
        <v>2.1739526293199999E-5</v>
      </c>
      <c r="L15" s="12" t="s">
        <v>36</v>
      </c>
      <c r="M15">
        <f t="shared" si="1"/>
        <v>1.0596098681000001</v>
      </c>
      <c r="N15">
        <f t="shared" si="5"/>
        <v>2.1739526293199998E-2</v>
      </c>
      <c r="O15">
        <f t="shared" si="6"/>
        <v>1.6313627548993942E-3</v>
      </c>
      <c r="P15">
        <f t="shared" si="7"/>
        <v>-20</v>
      </c>
      <c r="Q15" s="12" t="s">
        <v>36</v>
      </c>
      <c r="T15" s="1"/>
      <c r="U15" s="11">
        <v>5</v>
      </c>
      <c r="V15" s="11">
        <v>50</v>
      </c>
      <c r="W15" s="11">
        <v>25</v>
      </c>
      <c r="X15" s="11">
        <v>2.5000000000000001E-2</v>
      </c>
      <c r="Y15" s="11">
        <v>9.9074922036400002E-4</v>
      </c>
      <c r="Z15" s="11">
        <v>1.1711081024299999E-3</v>
      </c>
      <c r="AA15" s="11">
        <v>1.0745610087199999E-3</v>
      </c>
      <c r="AB15" s="31">
        <v>3.7007617345999997E-5</v>
      </c>
      <c r="AC15" s="12" t="s">
        <v>36</v>
      </c>
      <c r="AD15">
        <f t="shared" si="8"/>
        <v>1.0745610087199999</v>
      </c>
      <c r="AE15">
        <f t="shared" si="9"/>
        <v>3.7007617345999999E-2</v>
      </c>
      <c r="AF15">
        <f t="shared" si="10"/>
        <v>6.4714227734392394E-4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9.7377412021200003E-4</v>
      </c>
      <c r="I16" s="11">
        <v>1.1248611845099999E-3</v>
      </c>
      <c r="J16" s="11">
        <v>1.0494973797099999E-3</v>
      </c>
      <c r="K16" s="31">
        <v>3.5732142515899997E-5</v>
      </c>
      <c r="L16" s="12" t="s">
        <v>36</v>
      </c>
      <c r="M16">
        <f t="shared" si="1"/>
        <v>1.04949737971</v>
      </c>
      <c r="N16">
        <f t="shared" si="5"/>
        <v>3.5732142515899998E-2</v>
      </c>
      <c r="O16">
        <f t="shared" si="6"/>
        <v>2.5505146561559276E-3</v>
      </c>
      <c r="P16">
        <f t="shared" si="7"/>
        <v>-18</v>
      </c>
      <c r="Q16" s="12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9.8932767286900002E-4</v>
      </c>
      <c r="Z16" s="11">
        <v>1.14622642286E-3</v>
      </c>
      <c r="AA16" s="11">
        <v>1.0653989537300001E-3</v>
      </c>
      <c r="AB16" s="31">
        <v>2.97733664265E-5</v>
      </c>
      <c r="AC16" s="12" t="s">
        <v>36</v>
      </c>
      <c r="AD16">
        <f t="shared" si="8"/>
        <v>1.0653989537300002</v>
      </c>
      <c r="AE16">
        <f t="shared" si="9"/>
        <v>2.9773366426500001E-2</v>
      </c>
      <c r="AF16">
        <f t="shared" si="10"/>
        <v>1.1972324029786764E-3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48</v>
      </c>
      <c r="F17" s="11">
        <v>24</v>
      </c>
      <c r="G17" s="11">
        <v>2.4E-2</v>
      </c>
      <c r="H17" s="11">
        <v>9.8710088059300008E-4</v>
      </c>
      <c r="I17" s="11">
        <v>1.13150966354E-3</v>
      </c>
      <c r="J17" s="11">
        <v>1.05861876606E-3</v>
      </c>
      <c r="K17" s="31">
        <v>2.9642090064400001E-5</v>
      </c>
      <c r="L17" s="12" t="s">
        <v>36</v>
      </c>
      <c r="M17">
        <f t="shared" si="1"/>
        <v>1.0586187660599999</v>
      </c>
      <c r="N17">
        <f t="shared" si="5"/>
        <v>2.9642090064400002E-2</v>
      </c>
      <c r="O17">
        <f t="shared" si="6"/>
        <v>1.7124065223970205E-3</v>
      </c>
      <c r="P17">
        <f t="shared" si="7"/>
        <v>-16</v>
      </c>
      <c r="Q17" s="12" t="s">
        <v>36</v>
      </c>
      <c r="T17" s="1"/>
      <c r="U17" s="11">
        <v>7</v>
      </c>
      <c r="V17" s="11">
        <v>48</v>
      </c>
      <c r="W17" s="11">
        <v>24</v>
      </c>
      <c r="X17" s="11">
        <v>2.4E-2</v>
      </c>
      <c r="Y17" s="11">
        <v>1.00859836675E-3</v>
      </c>
      <c r="Z17" s="11">
        <v>1.1196230770999999E-3</v>
      </c>
      <c r="AA17" s="11">
        <v>1.0646665080800001E-3</v>
      </c>
      <c r="AB17" s="31">
        <v>2.82537005227E-5</v>
      </c>
      <c r="AC17" s="12" t="s">
        <v>36</v>
      </c>
      <c r="AD17">
        <f t="shared" si="8"/>
        <v>1.0646665080800002</v>
      </c>
      <c r="AE17">
        <f t="shared" si="9"/>
        <v>2.8253700522700001E-2</v>
      </c>
      <c r="AF17">
        <f t="shared" si="10"/>
        <v>1.2484556512606985E-3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1.01161445491E-3</v>
      </c>
      <c r="I18" s="11">
        <v>1.10465451144E-3</v>
      </c>
      <c r="J18" s="11">
        <v>1.0516945427899999E-3</v>
      </c>
      <c r="K18" s="31">
        <v>2.1977590325299999E-5</v>
      </c>
      <c r="L18" s="12" t="s">
        <v>36</v>
      </c>
      <c r="M18">
        <f t="shared" si="1"/>
        <v>1.05169454279</v>
      </c>
      <c r="N18">
        <f t="shared" si="5"/>
        <v>2.1977590325299997E-2</v>
      </c>
      <c r="O18">
        <f t="shared" si="6"/>
        <v>2.3334171962671531E-3</v>
      </c>
      <c r="P18">
        <f t="shared" si="7"/>
        <v>-14</v>
      </c>
      <c r="Q18" s="12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1.00326840766E-3</v>
      </c>
      <c r="Z18" s="11">
        <v>1.15472066682E-3</v>
      </c>
      <c r="AA18" s="11">
        <v>1.0768483557199999E-3</v>
      </c>
      <c r="AB18" s="31">
        <v>3.3188410461000002E-5</v>
      </c>
      <c r="AC18" s="12" t="s">
        <v>36</v>
      </c>
      <c r="AD18">
        <f t="shared" si="8"/>
        <v>1.0768483557199999</v>
      </c>
      <c r="AE18">
        <f t="shared" si="9"/>
        <v>3.3188410461000004E-2</v>
      </c>
      <c r="AF18">
        <f t="shared" si="10"/>
        <v>5.3599863286766419E-4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1.01403682493E-3</v>
      </c>
      <c r="I19" s="11">
        <v>1.0867168894E-3</v>
      </c>
      <c r="J19" s="11">
        <v>1.04122374243E-3</v>
      </c>
      <c r="K19" s="31">
        <v>1.5427821453800001E-5</v>
      </c>
      <c r="L19" s="12" t="s">
        <v>36</v>
      </c>
      <c r="M19">
        <f t="shared" si="1"/>
        <v>1.0412237424300002</v>
      </c>
      <c r="N19">
        <f t="shared" si="5"/>
        <v>1.5427821453800001E-2</v>
      </c>
      <c r="O19">
        <f t="shared" si="6"/>
        <v>3.4546484539349745E-3</v>
      </c>
      <c r="P19">
        <f t="shared" si="7"/>
        <v>-12</v>
      </c>
      <c r="Q19" s="12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1.01819564588E-3</v>
      </c>
      <c r="Z19" s="11">
        <v>1.0877455351899999E-3</v>
      </c>
      <c r="AA19" s="11">
        <v>1.05809778952E-3</v>
      </c>
      <c r="AB19" s="31">
        <v>1.41787499321E-5</v>
      </c>
      <c r="AC19" s="12" t="s">
        <v>36</v>
      </c>
      <c r="AD19">
        <f t="shared" si="8"/>
        <v>1.0580977895199999</v>
      </c>
      <c r="AE19">
        <f t="shared" si="9"/>
        <v>1.4178749932099999E-2</v>
      </c>
      <c r="AF19">
        <f t="shared" si="10"/>
        <v>1.7557952431102386E-3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1.01134611759E-3</v>
      </c>
      <c r="I20" s="11">
        <v>1.06597377453E-3</v>
      </c>
      <c r="J20" s="11">
        <v>1.0370193026000001E-3</v>
      </c>
      <c r="K20" s="31">
        <v>1.2322380556599999E-5</v>
      </c>
      <c r="L20" s="12" t="s">
        <v>36</v>
      </c>
      <c r="M20">
        <f t="shared" si="1"/>
        <v>1.0370193026000001</v>
      </c>
      <c r="N20">
        <f t="shared" si="5"/>
        <v>1.23223805566E-2</v>
      </c>
      <c r="O20">
        <f t="shared" si="6"/>
        <v>3.9665682449903676E-3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1.00231380202E-3</v>
      </c>
      <c r="Z20" s="11">
        <v>1.1049214517699999E-3</v>
      </c>
      <c r="AA20" s="11">
        <v>1.0481890337499999E-3</v>
      </c>
      <c r="AB20" s="31">
        <v>2.6001850783700001E-5</v>
      </c>
      <c r="AC20" s="12" t="s">
        <v>36</v>
      </c>
      <c r="AD20">
        <f t="shared" si="8"/>
        <v>1.0481890337499999</v>
      </c>
      <c r="AE20">
        <f t="shared" si="9"/>
        <v>2.6001850783700001E-2</v>
      </c>
      <c r="AF20">
        <f t="shared" si="10"/>
        <v>2.684376223758654E-3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9.9941377993699996E-4</v>
      </c>
      <c r="I21" s="11">
        <v>1.1021289974499999E-3</v>
      </c>
      <c r="J21" s="11">
        <v>1.0498259490499999E-3</v>
      </c>
      <c r="K21" s="31">
        <v>2.3531156466E-5</v>
      </c>
      <c r="L21" s="12" t="s">
        <v>36</v>
      </c>
      <c r="M21">
        <f t="shared" si="1"/>
        <v>1.0498259490499999</v>
      </c>
      <c r="N21">
        <f t="shared" si="5"/>
        <v>2.3531156466E-2</v>
      </c>
      <c r="O21">
        <f t="shared" si="6"/>
        <v>2.517435388733212E-3</v>
      </c>
      <c r="P21">
        <f t="shared" si="7"/>
        <v>-8</v>
      </c>
      <c r="Q21" s="12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1.0150637244799999E-3</v>
      </c>
      <c r="Z21" s="11">
        <v>1.0882799979300001E-3</v>
      </c>
      <c r="AA21" s="11">
        <v>1.0509391899600001E-3</v>
      </c>
      <c r="AB21" s="31">
        <v>1.7849954357500001E-5</v>
      </c>
      <c r="AC21" s="12" t="s">
        <v>36</v>
      </c>
      <c r="AD21">
        <f t="shared" si="8"/>
        <v>1.05093918996</v>
      </c>
      <c r="AE21">
        <f t="shared" si="9"/>
        <v>1.78499543575E-2</v>
      </c>
      <c r="AF21">
        <f t="shared" si="10"/>
        <v>2.4069630817809716E-3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1.0375636629799999E-3</v>
      </c>
      <c r="I22" s="11">
        <v>1.11896824092E-3</v>
      </c>
      <c r="J22" s="11">
        <v>1.0668622220300001E-3</v>
      </c>
      <c r="K22" s="31">
        <v>1.6925124837800001E-5</v>
      </c>
      <c r="L22" s="12" t="s">
        <v>36</v>
      </c>
      <c r="M22">
        <f t="shared" si="1"/>
        <v>1.0668622220300001</v>
      </c>
      <c r="N22">
        <f t="shared" si="5"/>
        <v>1.6925124837799999E-2</v>
      </c>
      <c r="O22">
        <f t="shared" si="6"/>
        <v>1.0981123287890139E-3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1.03411567397E-3</v>
      </c>
      <c r="Z22" s="11">
        <v>1.11567566637E-3</v>
      </c>
      <c r="AA22" s="11">
        <v>1.06436920617E-3</v>
      </c>
      <c r="AB22" s="31">
        <v>1.6102449326500001E-5</v>
      </c>
      <c r="AC22" s="12" t="s">
        <v>36</v>
      </c>
      <c r="AD22">
        <f t="shared" si="8"/>
        <v>1.0643692061700001</v>
      </c>
      <c r="AE22">
        <f t="shared" si="9"/>
        <v>1.6102449326500002E-2</v>
      </c>
      <c r="AF22">
        <f t="shared" si="10"/>
        <v>1.2695534689559666E-3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1.0469050612299999E-3</v>
      </c>
      <c r="I23" s="11">
        <v>1.1150158243299999E-3</v>
      </c>
      <c r="J23" s="11">
        <v>1.0812968584300001E-3</v>
      </c>
      <c r="K23" s="31">
        <v>1.72586154479E-5</v>
      </c>
      <c r="L23" s="12" t="s">
        <v>36</v>
      </c>
      <c r="M23">
        <f t="shared" si="1"/>
        <v>1.08129685843</v>
      </c>
      <c r="N23">
        <f t="shared" si="5"/>
        <v>1.72586154479E-2</v>
      </c>
      <c r="O23">
        <f t="shared" si="6"/>
        <v>3.4980750458746512E-4</v>
      </c>
      <c r="P23">
        <f t="shared" si="7"/>
        <v>-4</v>
      </c>
      <c r="Q23" s="12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1.0164766572399999E-3</v>
      </c>
      <c r="Z23" s="11">
        <v>1.13447522745E-3</v>
      </c>
      <c r="AA23" s="11">
        <v>1.08219776079E-3</v>
      </c>
      <c r="AB23" s="31">
        <v>2.7770559069599999E-5</v>
      </c>
      <c r="AC23" s="12" t="s">
        <v>36</v>
      </c>
      <c r="AD23">
        <f t="shared" si="8"/>
        <v>1.08219776079</v>
      </c>
      <c r="AE23">
        <f t="shared" si="9"/>
        <v>2.77705590696E-2</v>
      </c>
      <c r="AF23">
        <f t="shared" si="10"/>
        <v>3.1691972089006588E-4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1.0360134765500001E-3</v>
      </c>
      <c r="I24" s="11">
        <v>1.11219473183E-3</v>
      </c>
      <c r="J24" s="11">
        <v>1.0772455181000001E-3</v>
      </c>
      <c r="K24" s="31">
        <v>1.90499679402E-5</v>
      </c>
      <c r="L24" s="12" t="s">
        <v>36</v>
      </c>
      <c r="M24">
        <f t="shared" si="1"/>
        <v>1.0772455181</v>
      </c>
      <c r="N24">
        <f t="shared" si="5"/>
        <v>1.9049967940200002E-2</v>
      </c>
      <c r="O24">
        <f t="shared" si="6"/>
        <v>5.1776644653743064E-4</v>
      </c>
      <c r="P24">
        <f t="shared" si="7"/>
        <v>-2</v>
      </c>
      <c r="Q24" s="12" t="s">
        <v>36</v>
      </c>
      <c r="T24" s="1"/>
      <c r="U24" s="11">
        <v>14</v>
      </c>
      <c r="V24" s="11">
        <v>50</v>
      </c>
      <c r="W24" s="11">
        <v>25</v>
      </c>
      <c r="X24" s="11">
        <v>2.5000000000000001E-2</v>
      </c>
      <c r="Y24" s="11">
        <v>1.0234530782300001E-3</v>
      </c>
      <c r="Z24" s="11">
        <v>1.1164337629500001E-3</v>
      </c>
      <c r="AA24" s="11">
        <v>1.0784625378400001E-3</v>
      </c>
      <c r="AB24" s="31">
        <v>2.24089865509E-5</v>
      </c>
      <c r="AC24" s="12" t="s">
        <v>36</v>
      </c>
      <c r="AD24">
        <f t="shared" si="8"/>
        <v>1.0784625378400001</v>
      </c>
      <c r="AE24">
        <f t="shared" si="9"/>
        <v>2.2408986550900001E-2</v>
      </c>
      <c r="AF24">
        <f t="shared" si="10"/>
        <v>4.6386227629343035E-4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1.0543622775000001E-3</v>
      </c>
      <c r="I25" s="11">
        <v>1.11317576375E-3</v>
      </c>
      <c r="J25" s="11">
        <v>1.0866735223699999E-3</v>
      </c>
      <c r="K25" s="31">
        <v>1.36868860037E-5</v>
      </c>
      <c r="L25" s="12" t="s">
        <v>36</v>
      </c>
      <c r="M25">
        <f t="shared" si="1"/>
        <v>1.0866735223699999</v>
      </c>
      <c r="N25">
        <f t="shared" si="5"/>
        <v>1.3686886003700001E-2</v>
      </c>
      <c r="O25">
        <f t="shared" si="6"/>
        <v>1.7759500602289484E-4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1.0544980177699999E-3</v>
      </c>
      <c r="Z25" s="11">
        <v>1.1250154348099999E-3</v>
      </c>
      <c r="AA25" s="11">
        <v>1.08658521436E-3</v>
      </c>
      <c r="AB25" s="31">
        <v>1.59248292282E-5</v>
      </c>
      <c r="AC25" s="12" t="s">
        <v>36</v>
      </c>
      <c r="AD25">
        <f t="shared" si="8"/>
        <v>1.0865852143599999</v>
      </c>
      <c r="AE25">
        <f t="shared" si="9"/>
        <v>1.5924829228199999E-2</v>
      </c>
      <c r="AF25">
        <f t="shared" si="10"/>
        <v>1.7995647376715568E-4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1.04763917625E-3</v>
      </c>
      <c r="I26" s="11">
        <v>1.14119821228E-3</v>
      </c>
      <c r="J26" s="11">
        <v>1.09132581623E-3</v>
      </c>
      <c r="K26" s="31">
        <v>1.8226007767E-5</v>
      </c>
      <c r="L26" s="12" t="s">
        <v>36</v>
      </c>
      <c r="M26">
        <f t="shared" si="1"/>
        <v>1.0913258162299999</v>
      </c>
      <c r="N26">
        <f t="shared" si="5"/>
        <v>1.8226007767000001E-2</v>
      </c>
      <c r="O26">
        <f t="shared" si="6"/>
        <v>7.5241464075734472E-5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1.0358723811800001E-3</v>
      </c>
      <c r="Z26" s="11">
        <v>1.10838748515E-3</v>
      </c>
      <c r="AA26" s="11">
        <v>1.08402542537E-3</v>
      </c>
      <c r="AB26" s="31">
        <v>1.6477132043899999E-5</v>
      </c>
      <c r="AC26" s="12" t="s">
        <v>36</v>
      </c>
      <c r="AD26">
        <f t="shared" si="8"/>
        <v>1.0840254253700001</v>
      </c>
      <c r="AE26">
        <f t="shared" si="9"/>
        <v>1.64771320439E-2</v>
      </c>
      <c r="AF26">
        <f t="shared" si="10"/>
        <v>2.5518703460943834E-4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1.07071816456E-3</v>
      </c>
      <c r="I27" s="11">
        <v>1.13460305147E-3</v>
      </c>
      <c r="J27" s="11">
        <v>1.1041147460899999E-3</v>
      </c>
      <c r="K27" s="31">
        <v>1.35048348302E-5</v>
      </c>
      <c r="L27" s="12" t="s">
        <v>36</v>
      </c>
      <c r="M27">
        <f t="shared" si="1"/>
        <v>1.1041147460899998</v>
      </c>
      <c r="N27">
        <f t="shared" si="5"/>
        <v>1.3504834830199999E-2</v>
      </c>
      <c r="O27">
        <f t="shared" si="6"/>
        <v>1.6931135385168084E-5</v>
      </c>
      <c r="P27">
        <f t="shared" si="7"/>
        <v>4</v>
      </c>
      <c r="Q27" s="12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1.0370035888599999E-3</v>
      </c>
      <c r="Z27" s="11">
        <v>1.1087782913799999E-3</v>
      </c>
      <c r="AA27" s="11">
        <v>1.0777249379900001E-3</v>
      </c>
      <c r="AB27" s="31">
        <v>1.7666292748900001E-5</v>
      </c>
      <c r="AC27" s="12" t="s">
        <v>36</v>
      </c>
      <c r="AD27">
        <f t="shared" si="8"/>
        <v>1.07772493799</v>
      </c>
      <c r="AE27">
        <f t="shared" si="9"/>
        <v>1.7666292748900001E-2</v>
      </c>
      <c r="AF27">
        <f t="shared" si="10"/>
        <v>4.961783875493483E-4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1.0630263714100001E-3</v>
      </c>
      <c r="I28" s="11">
        <v>1.1293523712099999E-3</v>
      </c>
      <c r="J28" s="11">
        <v>1.09488800808E-3</v>
      </c>
      <c r="K28" s="31">
        <v>1.5456596974100001E-5</v>
      </c>
      <c r="L28" s="12" t="s">
        <v>36</v>
      </c>
      <c r="M28">
        <f t="shared" si="1"/>
        <v>1.0948880080800001</v>
      </c>
      <c r="N28">
        <f t="shared" si="5"/>
        <v>1.5456596974100002E-2</v>
      </c>
      <c r="O28">
        <f t="shared" si="6"/>
        <v>2.6132461390145318E-5</v>
      </c>
      <c r="P28">
        <f t="shared" si="7"/>
        <v>6</v>
      </c>
      <c r="Q28" s="12" t="s">
        <v>36</v>
      </c>
      <c r="T28" s="1"/>
      <c r="U28" s="11">
        <v>18</v>
      </c>
      <c r="V28" s="11">
        <v>48</v>
      </c>
      <c r="W28" s="11">
        <v>24</v>
      </c>
      <c r="X28" s="11">
        <v>2.4E-2</v>
      </c>
      <c r="Y28" s="11">
        <v>1.0431611444799999E-3</v>
      </c>
      <c r="Z28" s="11">
        <v>1.11499382183E-3</v>
      </c>
      <c r="AA28" s="11">
        <v>1.0800057668E-3</v>
      </c>
      <c r="AB28" s="31">
        <v>1.50941381386E-5</v>
      </c>
      <c r="AC28" s="12" t="s">
        <v>36</v>
      </c>
      <c r="AD28">
        <f t="shared" si="8"/>
        <v>1.0800057668</v>
      </c>
      <c r="AE28">
        <f t="shared" si="9"/>
        <v>1.50941381386E-2</v>
      </c>
      <c r="AF28">
        <f t="shared" si="10"/>
        <v>3.9976936125598402E-4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1.0557674104300001E-3</v>
      </c>
      <c r="I29" s="11">
        <v>1.1125898454300001E-3</v>
      </c>
      <c r="J29" s="11">
        <v>1.08129247183E-3</v>
      </c>
      <c r="K29" s="31">
        <v>1.3600733355200001E-5</v>
      </c>
      <c r="L29" s="12" t="s">
        <v>36</v>
      </c>
      <c r="M29">
        <f t="shared" si="1"/>
        <v>1.0812924718299999</v>
      </c>
      <c r="N29">
        <f t="shared" si="5"/>
        <v>1.36007333552E-2</v>
      </c>
      <c r="O29">
        <f t="shared" si="6"/>
        <v>3.4997161023135137E-4</v>
      </c>
      <c r="P29">
        <f t="shared" si="7"/>
        <v>8</v>
      </c>
      <c r="Q29" s="12" t="s">
        <v>36</v>
      </c>
      <c r="T29" s="1"/>
      <c r="U29" s="11">
        <v>19</v>
      </c>
      <c r="V29" s="11">
        <v>51</v>
      </c>
      <c r="W29" s="11">
        <v>25.5</v>
      </c>
      <c r="X29" s="11">
        <v>2.5499999999999998E-2</v>
      </c>
      <c r="Y29" s="11">
        <v>1.0224551660900001E-3</v>
      </c>
      <c r="Z29" s="11">
        <v>1.1194791877600001E-3</v>
      </c>
      <c r="AA29" s="11">
        <v>1.0779677757799999E-3</v>
      </c>
      <c r="AB29" s="31">
        <v>1.9920577033900001E-5</v>
      </c>
      <c r="AC29" s="12" t="s">
        <v>36</v>
      </c>
      <c r="AD29">
        <f t="shared" si="8"/>
        <v>1.0779677757799999</v>
      </c>
      <c r="AE29">
        <f t="shared" si="9"/>
        <v>1.9920577033899999E-2</v>
      </c>
      <c r="AF29">
        <f t="shared" si="10"/>
        <v>4.8541890408036227E-4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1.0244115255799999E-3</v>
      </c>
      <c r="I30" s="11">
        <v>1.11730757635E-3</v>
      </c>
      <c r="J30" s="11">
        <v>1.07469612632E-3</v>
      </c>
      <c r="K30" s="31">
        <v>2.61075885211E-5</v>
      </c>
      <c r="L30" s="12" t="s">
        <v>36</v>
      </c>
      <c r="M30">
        <f t="shared" si="1"/>
        <v>1.0746961263200001</v>
      </c>
      <c r="N30">
        <f t="shared" si="5"/>
        <v>2.6107588521100001E-2</v>
      </c>
      <c r="O30">
        <f t="shared" si="6"/>
        <v>6.4028602321339562E-4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1.03117956314E-3</v>
      </c>
      <c r="Z30" s="11">
        <v>1.0885703377400001E-3</v>
      </c>
      <c r="AA30" s="11">
        <v>1.0638067352700001E-3</v>
      </c>
      <c r="AB30" s="31">
        <v>1.5595558131799999E-5</v>
      </c>
      <c r="AC30" s="12" t="s">
        <v>36</v>
      </c>
      <c r="AD30">
        <f t="shared" si="8"/>
        <v>1.06380673527</v>
      </c>
      <c r="AE30">
        <f t="shared" si="9"/>
        <v>1.5595558131799999E-2</v>
      </c>
      <c r="AF30">
        <f t="shared" si="10"/>
        <v>1.3099524118158666E-3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1.01493403781E-3</v>
      </c>
      <c r="I31" s="11">
        <v>1.1064516147599999E-3</v>
      </c>
      <c r="J31" s="11">
        <v>1.06156259483E-3</v>
      </c>
      <c r="K31" s="31">
        <v>2.6096965467E-5</v>
      </c>
      <c r="L31" s="12" t="s">
        <v>36</v>
      </c>
      <c r="M31">
        <f t="shared" si="1"/>
        <v>1.06156259483</v>
      </c>
      <c r="N31">
        <f t="shared" si="5"/>
        <v>2.6096965467000001E-2</v>
      </c>
      <c r="O31">
        <f t="shared" si="6"/>
        <v>1.4774341162027466E-3</v>
      </c>
      <c r="P31">
        <f t="shared" si="7"/>
        <v>12</v>
      </c>
      <c r="Q31" s="12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1.0154281044399999E-3</v>
      </c>
      <c r="Z31" s="11">
        <v>1.09377456829E-3</v>
      </c>
      <c r="AA31" s="11">
        <v>1.05314214449E-3</v>
      </c>
      <c r="AB31" s="31">
        <v>1.8156981360199999E-5</v>
      </c>
      <c r="AC31" s="12" t="s">
        <v>36</v>
      </c>
      <c r="AD31">
        <f t="shared" si="8"/>
        <v>1.05314214449</v>
      </c>
      <c r="AE31">
        <f t="shared" si="9"/>
        <v>1.8156981360199997E-2</v>
      </c>
      <c r="AF31">
        <f t="shared" si="10"/>
        <v>2.1956586229960467E-3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1.0090058203799999E-3</v>
      </c>
      <c r="I32" s="11">
        <v>1.0801000753399999E-3</v>
      </c>
      <c r="J32" s="11">
        <v>1.04403857142E-3</v>
      </c>
      <c r="K32" s="31">
        <v>1.46621982371E-5</v>
      </c>
      <c r="L32" s="12" t="s">
        <v>36</v>
      </c>
      <c r="M32">
        <f t="shared" si="1"/>
        <v>1.04403857142</v>
      </c>
      <c r="N32">
        <f t="shared" si="5"/>
        <v>1.4662198237100001E-2</v>
      </c>
      <c r="O32">
        <f t="shared" si="6"/>
        <v>3.1316814887144503E-3</v>
      </c>
      <c r="P32">
        <f t="shared" si="7"/>
        <v>14</v>
      </c>
      <c r="Q32" s="12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1.00546702743E-3</v>
      </c>
      <c r="Z32" s="11">
        <v>1.09287723899E-3</v>
      </c>
      <c r="AA32" s="11">
        <v>1.04666008847E-3</v>
      </c>
      <c r="AB32" s="31">
        <v>2.0608641998400002E-5</v>
      </c>
      <c r="AC32" s="12" t="s">
        <v>36</v>
      </c>
      <c r="AD32">
        <f t="shared" si="8"/>
        <v>1.0466600884699999</v>
      </c>
      <c r="AE32">
        <f t="shared" si="9"/>
        <v>2.0608641998400002E-2</v>
      </c>
      <c r="AF32">
        <f t="shared" si="10"/>
        <v>2.8451461620282452E-3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9.8368083126799998E-4</v>
      </c>
      <c r="I33" s="11">
        <v>1.0771841043599999E-3</v>
      </c>
      <c r="J33" s="11">
        <v>1.0286690530299999E-3</v>
      </c>
      <c r="K33" s="31">
        <v>2.1153849592599999E-5</v>
      </c>
      <c r="L33" s="12" t="s">
        <v>36</v>
      </c>
      <c r="M33">
        <f t="shared" si="1"/>
        <v>1.02866905303</v>
      </c>
      <c r="N33">
        <f t="shared" si="5"/>
        <v>2.1153849592599999E-2</v>
      </c>
      <c r="O33">
        <f t="shared" si="6"/>
        <v>5.0881039956369644E-3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9.72288253251E-4</v>
      </c>
      <c r="Z33" s="11">
        <v>1.0766424238699999E-3</v>
      </c>
      <c r="AA33" s="11">
        <v>1.0305547701E-3</v>
      </c>
      <c r="AB33" s="31">
        <v>2.14252944612E-5</v>
      </c>
      <c r="AC33" s="12" t="s">
        <v>36</v>
      </c>
      <c r="AD33">
        <f t="shared" si="8"/>
        <v>1.0305547701</v>
      </c>
      <c r="AE33">
        <f t="shared" si="9"/>
        <v>2.1425294461199999E-2</v>
      </c>
      <c r="AF33">
        <f t="shared" si="10"/>
        <v>4.8226399558638717E-3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9.5881271408900003E-4</v>
      </c>
      <c r="I34" s="11">
        <v>1.0536084882899999E-3</v>
      </c>
      <c r="J34" s="11">
        <v>9.9686040958500005E-4</v>
      </c>
      <c r="K34" s="31">
        <v>2.4168654071900001E-5</v>
      </c>
      <c r="L34" s="12" t="s">
        <v>36</v>
      </c>
      <c r="M34">
        <f t="shared" si="1"/>
        <v>0.996860409585</v>
      </c>
      <c r="N34">
        <f t="shared" si="5"/>
        <v>2.4168654071900001E-2</v>
      </c>
      <c r="O34">
        <f t="shared" si="6"/>
        <v>1.0637775110973979E-2</v>
      </c>
      <c r="P34">
        <f t="shared" si="7"/>
        <v>18</v>
      </c>
      <c r="Q34" s="12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9.6809276146800002E-4</v>
      </c>
      <c r="Z34" s="11">
        <v>1.0390892857700001E-3</v>
      </c>
      <c r="AA34" s="11">
        <v>1.0054293020100001E-3</v>
      </c>
      <c r="AB34" s="31">
        <v>1.5805426551599999E-5</v>
      </c>
      <c r="AC34" s="12" t="s">
        <v>36</v>
      </c>
      <c r="AD34">
        <f t="shared" si="8"/>
        <v>1.00542930201</v>
      </c>
      <c r="AE34">
        <f t="shared" si="9"/>
        <v>1.5805426551599999E-2</v>
      </c>
      <c r="AF34">
        <f t="shared" si="10"/>
        <v>8.9436169183158016E-3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9.5962756313400005E-4</v>
      </c>
      <c r="I35" s="11">
        <v>1.0216310620299999E-3</v>
      </c>
      <c r="J35" s="11">
        <v>9.9189439432100001E-4</v>
      </c>
      <c r="K35" s="31">
        <v>1.7688998592199999E-5</v>
      </c>
      <c r="L35" s="12" t="s">
        <v>36</v>
      </c>
      <c r="M35">
        <f t="shared" si="1"/>
        <v>0.99189439432100002</v>
      </c>
      <c r="N35">
        <f t="shared" si="5"/>
        <v>1.7688998592199998E-2</v>
      </c>
      <c r="O35">
        <f t="shared" si="6"/>
        <v>1.1686821979223452E-2</v>
      </c>
      <c r="P35">
        <f t="shared" si="7"/>
        <v>20</v>
      </c>
      <c r="Q35" s="12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9.8429713398200005E-4</v>
      </c>
      <c r="Z35" s="11">
        <v>1.0477417381499999E-3</v>
      </c>
      <c r="AA35" s="11">
        <v>1.0142179909299999E-3</v>
      </c>
      <c r="AB35" s="31">
        <v>1.46336668146E-5</v>
      </c>
      <c r="AC35" s="12" t="s">
        <v>36</v>
      </c>
      <c r="AD35">
        <f t="shared" si="8"/>
        <v>1.01421799093</v>
      </c>
      <c r="AE35">
        <f t="shared" si="9"/>
        <v>1.46336668146E-2</v>
      </c>
      <c r="AF35">
        <f t="shared" si="10"/>
        <v>7.3585530800855808E-3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9.7088399343200004E-4</v>
      </c>
      <c r="I36" s="11">
        <v>1.0597748914699999E-3</v>
      </c>
      <c r="J36" s="11">
        <v>1.0171917383600001E-3</v>
      </c>
      <c r="K36" s="31">
        <v>2.38999938036E-5</v>
      </c>
      <c r="L36" s="12" t="s">
        <v>36</v>
      </c>
      <c r="M36">
        <f t="shared" si="1"/>
        <v>1.01719173836</v>
      </c>
      <c r="N36">
        <f t="shared" si="5"/>
        <v>2.38999938036E-2</v>
      </c>
      <c r="O36">
        <f t="shared" si="6"/>
        <v>6.8572081958387125E-3</v>
      </c>
      <c r="P36">
        <f t="shared" si="7"/>
        <v>22</v>
      </c>
      <c r="Q36" s="12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9.9606497678900001E-4</v>
      </c>
      <c r="Z36" s="11">
        <v>1.1180657893399999E-3</v>
      </c>
      <c r="AA36" s="11">
        <v>1.0621859532299999E-3</v>
      </c>
      <c r="AB36" s="31">
        <v>2.87430606779E-5</v>
      </c>
      <c r="AC36" s="12" t="s">
        <v>36</v>
      </c>
      <c r="AD36">
        <f t="shared" si="8"/>
        <v>1.06218595323</v>
      </c>
      <c r="AE36">
        <f t="shared" si="9"/>
        <v>2.8743060677900001E-2</v>
      </c>
      <c r="AF36">
        <f t="shared" si="10"/>
        <v>1.4299021331237558E-3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1.0661757551100001E-3</v>
      </c>
      <c r="I37" s="11">
        <v>1.22820574325E-3</v>
      </c>
      <c r="J37" s="11">
        <v>1.1433051949299999E-3</v>
      </c>
      <c r="K37" s="31">
        <v>3.9914439181000002E-5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61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1.12079363316E-3</v>
      </c>
      <c r="Z37" s="11">
        <v>1.2668649433199999E-3</v>
      </c>
      <c r="AA37" s="11">
        <v>1.2055522894599999E-3</v>
      </c>
      <c r="AB37" s="31">
        <v>2.58416504774E-5</v>
      </c>
      <c r="AC37" s="12" t="s">
        <v>61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1.34783878457E-3</v>
      </c>
      <c r="I38" s="11">
        <v>1.49070983753E-3</v>
      </c>
      <c r="J38" s="11">
        <v>1.42385532847E-3</v>
      </c>
      <c r="K38" s="31">
        <v>3.4797878240199998E-5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61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1.44385953899E-3</v>
      </c>
      <c r="Z38" s="11">
        <v>1.6458651516599999E-3</v>
      </c>
      <c r="AA38" s="11">
        <v>1.5459246840299999E-3</v>
      </c>
      <c r="AB38" s="31">
        <v>5.0359760634000003E-5</v>
      </c>
      <c r="AC38" s="12" t="s">
        <v>61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0</v>
      </c>
      <c r="J39" s="11">
        <v>0</v>
      </c>
      <c r="K39" s="11">
        <v>0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61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0</v>
      </c>
      <c r="AA39" s="11">
        <v>0</v>
      </c>
      <c r="AB39" s="11">
        <v>0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Q40" s="7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819</v>
      </c>
      <c r="F60" s="11">
        <v>409.5</v>
      </c>
      <c r="G60" s="11">
        <v>0.40949999999999998</v>
      </c>
      <c r="H60" s="11">
        <v>0</v>
      </c>
      <c r="I60" s="11">
        <v>5.1883049309299999E-4</v>
      </c>
      <c r="J60" s="11">
        <v>1.3970376489300001E-4</v>
      </c>
      <c r="K60" s="32">
        <v>8.16292196226E-5</v>
      </c>
      <c r="O60">
        <f t="shared" ref="O60:O88" si="12">J60/P$60</f>
        <v>1.1212286346351186</v>
      </c>
      <c r="P60">
        <f>K$60/(SQRT(2-(PI()/2)))</f>
        <v>1.2459882005998161E-4</v>
      </c>
      <c r="T60" s="1"/>
      <c r="U60" s="11">
        <v>1</v>
      </c>
      <c r="V60" s="11">
        <v>819</v>
      </c>
      <c r="W60" s="11">
        <v>409.5</v>
      </c>
      <c r="X60" s="11">
        <v>0.40949999999999998</v>
      </c>
      <c r="Y60" s="11">
        <v>0</v>
      </c>
      <c r="Z60" s="11">
        <v>5.4934993386300003E-4</v>
      </c>
      <c r="AA60" s="11">
        <v>1.6217412238300001E-4</v>
      </c>
      <c r="AB60" s="31">
        <v>9.1610255863100007E-5</v>
      </c>
      <c r="AF60">
        <f>AA60/AG$60</f>
        <v>1.1597628024429061</v>
      </c>
      <c r="AG60">
        <f>AB$60/(SQRT(2-(PI()/2)))</f>
        <v>1.3983387123763498E-4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1.5259720385099999E-4</v>
      </c>
      <c r="I61" s="11">
        <v>3.1435023993299999E-3</v>
      </c>
      <c r="J61" s="11">
        <v>9.7243316179400005E-4</v>
      </c>
      <c r="K61" s="13">
        <v>8.1055451042099996E-4</v>
      </c>
      <c r="O61">
        <f t="shared" si="12"/>
        <v>7.8045134081195373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31">
        <v>9.1558322310400002E-5</v>
      </c>
      <c r="Z61" s="11">
        <v>2.4110358208399999E-3</v>
      </c>
      <c r="AA61" s="11">
        <v>8.9463850885000001E-4</v>
      </c>
      <c r="AB61" s="11">
        <v>7.0759019536599998E-4</v>
      </c>
      <c r="AF61">
        <f t="shared" ref="AF61:AF88" si="14">AA61/AG$60</f>
        <v>6.3978669898199634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7.4467435479199998E-3</v>
      </c>
      <c r="I62" s="11">
        <v>1.8464261665900001E-2</v>
      </c>
      <c r="J62" s="11">
        <v>1.0925361375299999E-2</v>
      </c>
      <c r="K62" s="13">
        <v>2.87775178783E-3</v>
      </c>
      <c r="O62">
        <f t="shared" si="12"/>
        <v>87.684308487356091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6.31752423942E-3</v>
      </c>
      <c r="Z62" s="11">
        <v>1.55649147928E-2</v>
      </c>
      <c r="AA62" s="11">
        <v>9.6830406098400001E-3</v>
      </c>
      <c r="AB62" s="11">
        <v>2.5275778421999999E-3</v>
      </c>
      <c r="AF62">
        <f t="shared" si="14"/>
        <v>69.246746329324964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49</v>
      </c>
      <c r="F63" s="11">
        <v>24.5</v>
      </c>
      <c r="G63" s="11">
        <v>2.4500000000000001E-2</v>
      </c>
      <c r="H63" s="11">
        <v>3.7233717739599999E-2</v>
      </c>
      <c r="I63" s="11">
        <v>5.2737593650800003E-2</v>
      </c>
      <c r="J63" s="11">
        <v>4.4173465927599999E-2</v>
      </c>
      <c r="K63" s="13">
        <v>4.3250239160600003E-3</v>
      </c>
      <c r="O63">
        <f t="shared" si="12"/>
        <v>354.52555575032721</v>
      </c>
      <c r="T63" s="1"/>
      <c r="U63" s="11">
        <v>4</v>
      </c>
      <c r="V63" s="11">
        <v>49</v>
      </c>
      <c r="W63" s="11">
        <v>24.5</v>
      </c>
      <c r="X63" s="11">
        <v>2.4500000000000001E-2</v>
      </c>
      <c r="Y63" s="11">
        <v>3.2564245164399999E-2</v>
      </c>
      <c r="Z63" s="11">
        <v>4.73661720753E-2</v>
      </c>
      <c r="AA63" s="11">
        <v>3.9690222210999999E-2</v>
      </c>
      <c r="AB63" s="11">
        <v>3.8728042802200001E-3</v>
      </c>
      <c r="AF63">
        <f t="shared" si="14"/>
        <v>283.83839952160139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8.5637554526299994E-2</v>
      </c>
      <c r="I64" s="11">
        <v>0.104742720723</v>
      </c>
      <c r="J64" s="11">
        <v>9.2377464920299995E-2</v>
      </c>
      <c r="K64" s="13">
        <v>4.8083939687700002E-3</v>
      </c>
      <c r="O64">
        <f t="shared" si="12"/>
        <v>741.39919523980791</v>
      </c>
      <c r="T64" s="1"/>
      <c r="U64" s="11">
        <v>5</v>
      </c>
      <c r="V64" s="11">
        <v>50</v>
      </c>
      <c r="W64" s="11">
        <v>25</v>
      </c>
      <c r="X64" s="11">
        <v>2.5000000000000001E-2</v>
      </c>
      <c r="Y64" s="11">
        <v>7.7855095267300001E-2</v>
      </c>
      <c r="Z64" s="11">
        <v>9.7631692886400001E-2</v>
      </c>
      <c r="AA64" s="11">
        <v>8.6831472963099995E-2</v>
      </c>
      <c r="AB64" s="11">
        <v>4.7444015592699998E-3</v>
      </c>
      <c r="AF64">
        <f t="shared" si="14"/>
        <v>620.96166110954471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0.13413293659700001</v>
      </c>
      <c r="I65" s="11">
        <v>0.159830316901</v>
      </c>
      <c r="J65" s="11">
        <v>0.146077782775</v>
      </c>
      <c r="K65" s="13">
        <v>6.6949955384100002E-3</v>
      </c>
      <c r="O65">
        <f t="shared" si="12"/>
        <v>1172.3849608261014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0.12952451407900001</v>
      </c>
      <c r="Z65" s="11">
        <v>0.16147835552699999</v>
      </c>
      <c r="AA65" s="11">
        <v>0.141675354196</v>
      </c>
      <c r="AB65" s="11">
        <v>7.5116783462099998E-3</v>
      </c>
      <c r="AF65">
        <f t="shared" si="14"/>
        <v>1013.1690765768444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48</v>
      </c>
      <c r="F66" s="11">
        <v>24</v>
      </c>
      <c r="G66" s="11">
        <v>2.4E-2</v>
      </c>
      <c r="H66" s="11">
        <v>0.18626014888299999</v>
      </c>
      <c r="I66" s="11">
        <v>0.227522432804</v>
      </c>
      <c r="J66" s="11">
        <v>0.20102647102099999</v>
      </c>
      <c r="K66" s="13">
        <v>8.7801023017699993E-3</v>
      </c>
      <c r="O66">
        <f t="shared" si="12"/>
        <v>1613.3898452989063</v>
      </c>
      <c r="T66" s="1"/>
      <c r="U66" s="11">
        <v>7</v>
      </c>
      <c r="V66" s="11">
        <v>48</v>
      </c>
      <c r="W66" s="11">
        <v>24</v>
      </c>
      <c r="X66" s="11">
        <v>2.4E-2</v>
      </c>
      <c r="Y66" s="11">
        <v>0.17606665194000001</v>
      </c>
      <c r="Z66" s="11">
        <v>0.21729841828300001</v>
      </c>
      <c r="AA66" s="11">
        <v>0.196767100754</v>
      </c>
      <c r="AB66" s="11">
        <v>8.0431138898899995E-3</v>
      </c>
      <c r="AF66">
        <f t="shared" si="14"/>
        <v>1407.1490620438603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0.22999450564400001</v>
      </c>
      <c r="I67" s="11">
        <v>0.263199657202</v>
      </c>
      <c r="J67" s="11">
        <v>0.24768082037899999</v>
      </c>
      <c r="K67" s="13">
        <v>7.2880419158100002E-3</v>
      </c>
      <c r="O67">
        <f t="shared" si="12"/>
        <v>1987.8263715480368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0.23289385437999999</v>
      </c>
      <c r="Z67" s="11">
        <v>0.27342367172199999</v>
      </c>
      <c r="AA67" s="11">
        <v>0.248096724351</v>
      </c>
      <c r="AB67" s="11">
        <v>8.8699057127700001E-3</v>
      </c>
      <c r="AF67">
        <f t="shared" si="14"/>
        <v>1774.2248151692957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0.25843861699100001</v>
      </c>
      <c r="I68" s="11">
        <v>0.309680759907</v>
      </c>
      <c r="J68" s="11">
        <v>0.28227012005500002</v>
      </c>
      <c r="K68" s="13">
        <v>9.0387989890399999E-3</v>
      </c>
      <c r="O68" s="6">
        <f t="shared" si="12"/>
        <v>2265.4317265533959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0.256271749735</v>
      </c>
      <c r="Z68" s="11">
        <v>0.30754441022899998</v>
      </c>
      <c r="AA68" s="11">
        <v>0.282848791165</v>
      </c>
      <c r="AB68" s="11">
        <v>1.0110604574000001E-2</v>
      </c>
      <c r="AF68" s="6">
        <f t="shared" si="14"/>
        <v>2022.7487708205128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0.29194897413300003</v>
      </c>
      <c r="I69" s="11">
        <v>0.33690410852399999</v>
      </c>
      <c r="J69" s="11">
        <v>0.31490019917500001</v>
      </c>
      <c r="K69" s="13">
        <v>1.0049652068100001E-2</v>
      </c>
      <c r="O69" s="6">
        <f t="shared" si="12"/>
        <v>2527.3128511442383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0.294085323811</v>
      </c>
      <c r="Z69" s="11">
        <v>0.34139046073000001</v>
      </c>
      <c r="AA69" s="11">
        <v>0.31657632946999997</v>
      </c>
      <c r="AB69" s="11">
        <v>1.1110676827199999E-2</v>
      </c>
      <c r="AF69" s="6">
        <f t="shared" si="14"/>
        <v>2263.9459715164949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0.32567295432100002</v>
      </c>
      <c r="I70" s="11">
        <v>0.36922419071200002</v>
      </c>
      <c r="J70" s="11">
        <v>0.34798087150399998</v>
      </c>
      <c r="K70" s="13">
        <v>9.9533259950300001E-3</v>
      </c>
      <c r="O70" s="6">
        <f t="shared" si="12"/>
        <v>2792.8103278705426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0.32387229800200001</v>
      </c>
      <c r="Z70" s="11">
        <v>0.37895989417999998</v>
      </c>
      <c r="AA70" s="11">
        <v>0.34752786451700002</v>
      </c>
      <c r="AB70" s="11">
        <v>1.1318493357600001E-2</v>
      </c>
      <c r="AF70" s="6">
        <f t="shared" si="14"/>
        <v>2485.2910202736784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0.361899524927</v>
      </c>
      <c r="I71" s="11">
        <v>0.396142333746</v>
      </c>
      <c r="J71" s="11">
        <v>0.37692826109799998</v>
      </c>
      <c r="K71" s="13">
        <v>8.5302934812900005E-3</v>
      </c>
      <c r="O71" s="6">
        <f t="shared" si="12"/>
        <v>3025.1350768534367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0.35146188736</v>
      </c>
      <c r="Z71" s="11">
        <v>0.40227675437900001</v>
      </c>
      <c r="AA71" s="11">
        <v>0.37715027554399999</v>
      </c>
      <c r="AB71" s="11">
        <v>1.19361216123E-2</v>
      </c>
      <c r="AF71" s="6">
        <f t="shared" si="14"/>
        <v>2697.1310470484459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0.38137093186400001</v>
      </c>
      <c r="I72" s="11">
        <v>0.43117865920100001</v>
      </c>
      <c r="J72" s="11">
        <v>0.39851874915500002</v>
      </c>
      <c r="K72" s="13">
        <v>1.07788567166E-2</v>
      </c>
      <c r="O72" s="6">
        <f t="shared" si="12"/>
        <v>3198.4151131058379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0.37288653850600001</v>
      </c>
      <c r="Z72" s="11">
        <v>0.43532931804699998</v>
      </c>
      <c r="AA72" s="11">
        <v>0.39858918121199999</v>
      </c>
      <c r="AB72" s="11">
        <v>1.30242339367E-2</v>
      </c>
      <c r="AF72" s="6">
        <f t="shared" si="14"/>
        <v>2850.4480186680512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50</v>
      </c>
      <c r="F73" s="11">
        <v>25</v>
      </c>
      <c r="G73" s="11">
        <v>2.5000000000000001E-2</v>
      </c>
      <c r="H73" s="11">
        <v>0.384880661964</v>
      </c>
      <c r="I73" s="11">
        <v>0.43975463509599999</v>
      </c>
      <c r="J73" s="11">
        <v>0.40973936319400001</v>
      </c>
      <c r="K73" s="13">
        <v>1.1700001920500001E-2</v>
      </c>
      <c r="O73" s="6">
        <f t="shared" si="12"/>
        <v>3288.4690480756749</v>
      </c>
      <c r="T73" s="1"/>
      <c r="U73" s="11">
        <v>14</v>
      </c>
      <c r="V73" s="11">
        <v>50</v>
      </c>
      <c r="W73" s="11">
        <v>25</v>
      </c>
      <c r="X73" s="11">
        <v>2.5000000000000001E-2</v>
      </c>
      <c r="Y73" s="11">
        <v>0.38716962933499999</v>
      </c>
      <c r="Z73" s="11">
        <v>0.42888969182999997</v>
      </c>
      <c r="AA73" s="11">
        <v>0.40871513009100002</v>
      </c>
      <c r="AB73" s="11">
        <v>1.1475747496199999E-2</v>
      </c>
      <c r="AF73" s="6">
        <f t="shared" si="14"/>
        <v>2922.8621540229387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0.39461636543299999</v>
      </c>
      <c r="I74" s="11">
        <v>0.43300983309699997</v>
      </c>
      <c r="J74" s="11">
        <v>0.41385155379799998</v>
      </c>
      <c r="K74" s="13">
        <v>1.0421340475899999E-2</v>
      </c>
      <c r="O74" s="6">
        <f t="shared" si="12"/>
        <v>3321.4724954760627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0.39733260869999998</v>
      </c>
      <c r="Z74" s="11">
        <v>0.43911370635000002</v>
      </c>
      <c r="AA74" s="11">
        <v>0.41531831681699999</v>
      </c>
      <c r="AB74" s="11">
        <v>1.0372452543600001E-2</v>
      </c>
      <c r="AF74" s="6">
        <f t="shared" si="14"/>
        <v>2970.083808315685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0.39629495143900001</v>
      </c>
      <c r="I75" s="11">
        <v>0.44622474908799997</v>
      </c>
      <c r="J75" s="11">
        <v>0.41974851906299998</v>
      </c>
      <c r="K75" s="13">
        <v>1.2120605718300001E-2</v>
      </c>
      <c r="O75" s="6">
        <f t="shared" si="12"/>
        <v>3368.8001127212437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0.39672219753299998</v>
      </c>
      <c r="Z75" s="11">
        <v>0.44988706707999998</v>
      </c>
      <c r="AA75" s="11">
        <v>0.42246901989000002</v>
      </c>
      <c r="AB75" s="11">
        <v>1.2093981809200001E-2</v>
      </c>
      <c r="AF75" s="6">
        <f t="shared" si="14"/>
        <v>3021.2209398969744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0.40667155384999998</v>
      </c>
      <c r="I76" s="11">
        <v>0.442806571722</v>
      </c>
      <c r="J76" s="11">
        <v>0.42510828258900002</v>
      </c>
      <c r="K76" s="13">
        <v>9.3299991571100006E-3</v>
      </c>
      <c r="O76" s="6">
        <f t="shared" si="12"/>
        <v>3411.8162787123811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0.40487089753200001</v>
      </c>
      <c r="Z76" s="11">
        <v>0.44918513298000001</v>
      </c>
      <c r="AA76" s="11">
        <v>0.42791966305099999</v>
      </c>
      <c r="AB76" s="11">
        <v>1.11066907213E-2</v>
      </c>
      <c r="AF76" s="6">
        <f t="shared" si="14"/>
        <v>3060.2003596381119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48</v>
      </c>
      <c r="F77" s="11">
        <v>24</v>
      </c>
      <c r="G77" s="11">
        <v>2.4E-2</v>
      </c>
      <c r="H77" s="11">
        <v>0.39785143733</v>
      </c>
      <c r="I77" s="11">
        <v>0.44326436519599999</v>
      </c>
      <c r="J77" s="11">
        <v>0.42395127564700003</v>
      </c>
      <c r="K77" s="13">
        <v>1.1086616794399999E-2</v>
      </c>
      <c r="O77" s="6">
        <f t="shared" si="12"/>
        <v>3402.5304207769445</v>
      </c>
      <c r="T77" s="1"/>
      <c r="U77" s="11">
        <v>18</v>
      </c>
      <c r="V77" s="11">
        <v>48</v>
      </c>
      <c r="W77" s="11">
        <v>24</v>
      </c>
      <c r="X77" s="11">
        <v>2.4E-2</v>
      </c>
      <c r="Y77" s="11">
        <v>0.40444362163499997</v>
      </c>
      <c r="Z77" s="11">
        <v>0.456692904234</v>
      </c>
      <c r="AA77" s="11">
        <v>0.42516950952499999</v>
      </c>
      <c r="AB77" s="11">
        <v>1.34975670959E-2</v>
      </c>
      <c r="AF77" s="6">
        <f t="shared" si="14"/>
        <v>3040.5330680036955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0.39455533027599998</v>
      </c>
      <c r="I78" s="11">
        <v>0.43923580646499999</v>
      </c>
      <c r="J78" s="11">
        <v>0.41640485677099998</v>
      </c>
      <c r="K78" s="13">
        <v>1.10116722284E-2</v>
      </c>
      <c r="O78" s="6">
        <f t="shared" si="12"/>
        <v>3341.9646877116779</v>
      </c>
      <c r="T78" s="1"/>
      <c r="U78" s="11">
        <v>19</v>
      </c>
      <c r="V78" s="11">
        <v>51</v>
      </c>
      <c r="W78" s="11">
        <v>25.5</v>
      </c>
      <c r="X78" s="11">
        <v>2.5499999999999998E-2</v>
      </c>
      <c r="Y78" s="11">
        <v>0.39196118712400002</v>
      </c>
      <c r="Z78" s="11">
        <v>0.44533967971799998</v>
      </c>
      <c r="AA78" s="11">
        <v>0.41744012634</v>
      </c>
      <c r="AB78" s="11">
        <v>1.3105460454800001E-2</v>
      </c>
      <c r="AF78" s="6">
        <f t="shared" si="14"/>
        <v>2985.2575963558816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0.37346640229200001</v>
      </c>
      <c r="I79" s="11">
        <v>0.43557345867199998</v>
      </c>
      <c r="J79" s="11">
        <v>0.40539212612499997</v>
      </c>
      <c r="K79" s="13">
        <v>1.1813118091E-2</v>
      </c>
      <c r="O79" s="6">
        <f t="shared" si="12"/>
        <v>3253.5791745848401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0.36409693956400002</v>
      </c>
      <c r="Z79" s="11">
        <v>0.43316242098800001</v>
      </c>
      <c r="AA79" s="11">
        <v>0.405301763147</v>
      </c>
      <c r="AB79" s="11">
        <v>1.4758895238100001E-2</v>
      </c>
      <c r="AF79" s="6">
        <f t="shared" si="14"/>
        <v>2898.4519956415024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0.35143136978099998</v>
      </c>
      <c r="I80" s="11">
        <v>0.41506439447400001</v>
      </c>
      <c r="J80" s="11">
        <v>0.38659813708000001</v>
      </c>
      <c r="K80" s="13">
        <v>1.34363261832E-2</v>
      </c>
      <c r="O80" s="6">
        <f t="shared" si="12"/>
        <v>3102.7431631687405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0.34529694914800002</v>
      </c>
      <c r="Z80" s="11">
        <v>0.41402673721299998</v>
      </c>
      <c r="AA80" s="11">
        <v>0.38436423154400001</v>
      </c>
      <c r="AB80" s="11">
        <v>1.6692676873400002E-2</v>
      </c>
      <c r="AF80" s="6">
        <f t="shared" si="14"/>
        <v>2748.720522017215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0.32970151305200002</v>
      </c>
      <c r="I81" s="11">
        <v>0.37856313586200002</v>
      </c>
      <c r="J81" s="11">
        <v>0.36060367464999998</v>
      </c>
      <c r="K81" s="13">
        <v>9.9530375390300008E-3</v>
      </c>
      <c r="O81" s="6">
        <f t="shared" si="12"/>
        <v>2894.1178935435032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0.32912164926499998</v>
      </c>
      <c r="Z81" s="11">
        <v>0.37767806649199998</v>
      </c>
      <c r="AA81" s="11">
        <v>0.35565158903600003</v>
      </c>
      <c r="AB81" s="11">
        <v>1.1110566254E-2</v>
      </c>
      <c r="AF81" s="6">
        <f t="shared" si="14"/>
        <v>2543.3865621270143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0.29994505643800001</v>
      </c>
      <c r="I82" s="11">
        <v>0.34697553515399998</v>
      </c>
      <c r="J82" s="11">
        <v>0.32786317257300002</v>
      </c>
      <c r="K82" s="13">
        <v>9.3161472877199992E-3</v>
      </c>
      <c r="O82" s="6">
        <f t="shared" si="12"/>
        <v>2631.3505410016514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0.294939875603</v>
      </c>
      <c r="Z82" s="11">
        <v>0.33949825167699998</v>
      </c>
      <c r="AA82" s="11">
        <v>0.319318327249</v>
      </c>
      <c r="AB82" s="11">
        <v>9.1117475541800004E-3</v>
      </c>
      <c r="AF82" s="6">
        <f t="shared" si="14"/>
        <v>2283.5549386053076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0.25581395626100001</v>
      </c>
      <c r="I83" s="11">
        <v>0.29078924655900001</v>
      </c>
      <c r="J83" s="11">
        <v>0.27622487732000001</v>
      </c>
      <c r="K83" s="13">
        <v>7.7775202758500004E-3</v>
      </c>
      <c r="O83" s="6">
        <f t="shared" si="12"/>
        <v>2216.9140701896367</v>
      </c>
      <c r="T83" s="1"/>
      <c r="U83" s="11">
        <v>24</v>
      </c>
      <c r="V83" s="11">
        <v>51</v>
      </c>
      <c r="W83" s="11">
        <v>25.5</v>
      </c>
      <c r="X83" s="11">
        <v>2.5499999999999998E-2</v>
      </c>
      <c r="Y83" s="11">
        <v>0.249038636684</v>
      </c>
      <c r="Z83" s="11">
        <v>0.28074833750700001</v>
      </c>
      <c r="AA83" s="11">
        <v>0.26750529455200001</v>
      </c>
      <c r="AB83" s="11">
        <v>7.76510541231E-3</v>
      </c>
      <c r="AF83" s="6">
        <f t="shared" si="14"/>
        <v>1913.0221611143056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0.19334065914199999</v>
      </c>
      <c r="I84" s="11">
        <v>0.22840750217399999</v>
      </c>
      <c r="J84" s="11">
        <v>0.215858400172</v>
      </c>
      <c r="K84" s="13">
        <v>7.41972899488E-3</v>
      </c>
      <c r="O84" s="6">
        <f t="shared" si="12"/>
        <v>1732.427322089296</v>
      </c>
      <c r="T84" s="1"/>
      <c r="U84" s="11">
        <v>25</v>
      </c>
      <c r="V84" s="11">
        <v>49</v>
      </c>
      <c r="W84" s="11">
        <v>24.5</v>
      </c>
      <c r="X84" s="11">
        <v>2.4500000000000001E-2</v>
      </c>
      <c r="Y84" s="11">
        <v>0.18531404435599999</v>
      </c>
      <c r="Z84" s="11">
        <v>0.225935414433</v>
      </c>
      <c r="AA84" s="11">
        <v>0.213569441316</v>
      </c>
      <c r="AB84" s="11">
        <v>8.4188131321100007E-3</v>
      </c>
      <c r="AF84" s="6">
        <f t="shared" si="14"/>
        <v>1527.308365460741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0.132454380393</v>
      </c>
      <c r="I85" s="11">
        <v>0.17118354141700001</v>
      </c>
      <c r="J85" s="11">
        <v>0.15054462382600001</v>
      </c>
      <c r="K85" s="13">
        <v>9.0727399955199996E-3</v>
      </c>
      <c r="O85" s="6">
        <f t="shared" si="12"/>
        <v>1208.2347469544907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0.13489593565499999</v>
      </c>
      <c r="Z85" s="11">
        <v>0.16721601784199999</v>
      </c>
      <c r="AA85" s="11">
        <v>0.15106285378000001</v>
      </c>
      <c r="AB85" s="11">
        <v>8.83705131581E-3</v>
      </c>
      <c r="AF85" s="6">
        <f t="shared" si="14"/>
        <v>1080.3023076095947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8.1181712448599994E-2</v>
      </c>
      <c r="I86" s="11">
        <v>0.108038820326</v>
      </c>
      <c r="J86" s="11">
        <v>9.4823304928999999E-2</v>
      </c>
      <c r="K86" s="13">
        <v>6.9937813784999997E-3</v>
      </c>
      <c r="O86" s="6">
        <f t="shared" si="12"/>
        <v>761.02891571005455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8.3165474236E-2</v>
      </c>
      <c r="Z86" s="11">
        <v>0.10794726014100001</v>
      </c>
      <c r="AA86" s="11">
        <v>9.5343332372500006E-2</v>
      </c>
      <c r="AB86" s="11">
        <v>6.6485673278300003E-3</v>
      </c>
      <c r="AF86" s="6">
        <f t="shared" si="14"/>
        <v>681.83288876035385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3.97973507643E-2</v>
      </c>
      <c r="I87" s="11">
        <v>5.6094732135500001E-2</v>
      </c>
      <c r="J87" s="11">
        <v>4.6625771522499998E-2</v>
      </c>
      <c r="K87" s="13">
        <v>4.3052387976400004E-3</v>
      </c>
      <c r="O87">
        <f t="shared" si="12"/>
        <v>374.20716745194255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3.9644755423100003E-2</v>
      </c>
      <c r="Z87" s="11">
        <v>5.6369408965100003E-2</v>
      </c>
      <c r="AA87" s="11">
        <v>4.7292926311499998E-2</v>
      </c>
      <c r="AB87" s="11">
        <v>4.20578444152E-3</v>
      </c>
      <c r="AF87">
        <f t="shared" si="14"/>
        <v>338.20794556370367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9.2473905533599996E-3</v>
      </c>
      <c r="I88" s="11">
        <v>1.8189586699000001E-2</v>
      </c>
      <c r="J88" s="11">
        <v>1.28486845642E-2</v>
      </c>
      <c r="K88" s="13">
        <v>2.37773670553E-3</v>
      </c>
      <c r="O88">
        <f t="shared" si="12"/>
        <v>103.12043531403162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8.5759628564099997E-3</v>
      </c>
      <c r="Z88" s="11">
        <v>1.7182445153599998E-2</v>
      </c>
      <c r="AA88" s="11">
        <v>1.2199398422400001E-2</v>
      </c>
      <c r="AB88" s="11">
        <v>2.1720416343700001E-3</v>
      </c>
      <c r="AF88">
        <f t="shared" si="14"/>
        <v>87.242084585273545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819</v>
      </c>
      <c r="F98" s="11">
        <v>409.5</v>
      </c>
      <c r="G98" s="11">
        <v>0.40949999999999998</v>
      </c>
      <c r="H98" s="31">
        <v>2.0346293240400002E-5</v>
      </c>
      <c r="I98" s="11">
        <v>2.9502125107699998E-4</v>
      </c>
      <c r="J98" s="11">
        <v>1.33058302292E-4</v>
      </c>
      <c r="K98" s="32">
        <v>4.3835573284799999E-5</v>
      </c>
      <c r="O98">
        <f t="shared" ref="O98:O126" si="42">J98/P$98</f>
        <v>1.9885980183670049</v>
      </c>
      <c r="P98">
        <f>K$98/(SQRT(2-(PI()/2)))</f>
        <v>6.6910607907205241E-5</v>
      </c>
      <c r="T98" s="1"/>
      <c r="U98" s="11">
        <v>1</v>
      </c>
      <c r="V98" s="11">
        <v>819</v>
      </c>
      <c r="W98" s="11">
        <v>409.5</v>
      </c>
      <c r="X98" s="11">
        <v>0.40949999999999998</v>
      </c>
      <c r="Y98" s="31">
        <v>3.0519440770100001E-5</v>
      </c>
      <c r="Z98" s="11">
        <v>3.6623328924200002E-4</v>
      </c>
      <c r="AA98" s="11">
        <v>1.59838894556E-4</v>
      </c>
      <c r="AB98" s="31">
        <v>5.3306908178899997E-5</v>
      </c>
      <c r="AF98">
        <f>AA98/AG$98</f>
        <v>1.9644034507029733</v>
      </c>
      <c r="AG98">
        <f>AB$98/(SQRT(2-(PI()/2)))</f>
        <v>8.1367651079415854E-5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31">
        <v>4.06925864809E-5</v>
      </c>
      <c r="I99" s="11">
        <v>4.1709901415699999E-4</v>
      </c>
      <c r="J99" s="11">
        <v>1.8949979465699999E-4</v>
      </c>
      <c r="K99" s="32">
        <v>7.8799826784499996E-5</v>
      </c>
      <c r="O99">
        <f t="shared" si="42"/>
        <v>2.8321338063436392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31">
        <v>6.1038881540299993E-5</v>
      </c>
      <c r="Z99" s="11">
        <v>3.6623328924200002E-4</v>
      </c>
      <c r="AA99" s="11">
        <v>1.9648136724E-4</v>
      </c>
      <c r="AB99" s="31">
        <v>7.8365995469399999E-5</v>
      </c>
      <c r="AF99">
        <f t="shared" ref="AF99:AF126" si="44">AA99/AG$98</f>
        <v>2.4147356428936568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8.6471746908499999E-4</v>
      </c>
      <c r="I100" s="11">
        <v>2.2991311270700002E-3</v>
      </c>
      <c r="J100" s="11">
        <v>1.39332218118E-3</v>
      </c>
      <c r="K100" s="13">
        <v>3.3983159366099999E-4</v>
      </c>
      <c r="O100">
        <f t="shared" si="42"/>
        <v>20.823636561669328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7.52812891733E-4</v>
      </c>
      <c r="Z100" s="11">
        <v>1.8108201911700001E-3</v>
      </c>
      <c r="AA100" s="11">
        <v>1.1964418626299999E-3</v>
      </c>
      <c r="AB100" s="11">
        <v>2.8905401817000002E-4</v>
      </c>
      <c r="AF100">
        <f t="shared" si="44"/>
        <v>14.704146509799791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49</v>
      </c>
      <c r="F101" s="11">
        <v>24.5</v>
      </c>
      <c r="G101" s="11">
        <v>2.4500000000000001E-2</v>
      </c>
      <c r="H101" s="11">
        <v>4.2116828262799997E-3</v>
      </c>
      <c r="I101" s="11">
        <v>6.39890925959E-3</v>
      </c>
      <c r="J101" s="11">
        <v>5.3218015355600001E-3</v>
      </c>
      <c r="K101" s="13">
        <v>5.6082262737699995E-4</v>
      </c>
      <c r="O101">
        <f t="shared" si="42"/>
        <v>79.53599140722983</v>
      </c>
      <c r="T101" s="1"/>
      <c r="U101" s="11">
        <v>4</v>
      </c>
      <c r="V101" s="11">
        <v>49</v>
      </c>
      <c r="W101" s="11">
        <v>24.5</v>
      </c>
      <c r="X101" s="11">
        <v>2.4500000000000001E-2</v>
      </c>
      <c r="Y101" s="11">
        <v>3.8657959085000001E-3</v>
      </c>
      <c r="Z101" s="11">
        <v>5.70713542402E-3</v>
      </c>
      <c r="AA101" s="11">
        <v>4.7685069231600003E-3</v>
      </c>
      <c r="AB101" s="11">
        <v>5.0224075724899999E-4</v>
      </c>
      <c r="AF101">
        <f t="shared" si="44"/>
        <v>58.604455946576081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9.49154607952E-3</v>
      </c>
      <c r="I102" s="11">
        <v>1.21365636587E-2</v>
      </c>
      <c r="J102" s="11">
        <v>1.10057173483E-2</v>
      </c>
      <c r="K102" s="13">
        <v>5.7819453813199998E-4</v>
      </c>
      <c r="O102">
        <f t="shared" si="42"/>
        <v>164.48389414669859</v>
      </c>
      <c r="T102" s="1"/>
      <c r="U102" s="11">
        <v>5</v>
      </c>
      <c r="V102" s="11">
        <v>50</v>
      </c>
      <c r="W102" s="11">
        <v>25</v>
      </c>
      <c r="X102" s="11">
        <v>2.5000000000000001E-2</v>
      </c>
      <c r="Y102" s="11">
        <v>9.2677371576399999E-3</v>
      </c>
      <c r="Z102" s="11">
        <v>1.1271846480699999E-2</v>
      </c>
      <c r="AA102" s="11">
        <v>1.0166636127999999E-2</v>
      </c>
      <c r="AB102" s="11">
        <v>5.10124167815E-4</v>
      </c>
      <c r="AF102">
        <f>AA102/AG$98</f>
        <v>124.9469044900563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1.6104090958799999E-2</v>
      </c>
      <c r="I103" s="11">
        <v>1.9807117059800001E-2</v>
      </c>
      <c r="J103" s="11">
        <v>1.73675181129E-2</v>
      </c>
      <c r="K103" s="13">
        <v>8.2394734218800005E-4</v>
      </c>
      <c r="O103">
        <f t="shared" si="42"/>
        <v>259.56299989063149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1.5096950344700001E-2</v>
      </c>
      <c r="Z103" s="11">
        <v>1.78233534098E-2</v>
      </c>
      <c r="AA103" s="11">
        <v>1.62500371583E-2</v>
      </c>
      <c r="AB103" s="11">
        <v>7.8613386817199995E-4</v>
      </c>
      <c r="AF103">
        <f t="shared" si="44"/>
        <v>199.71127275678339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48</v>
      </c>
      <c r="F104" s="11">
        <v>24</v>
      </c>
      <c r="G104" s="11">
        <v>2.4E-2</v>
      </c>
      <c r="H104" s="11">
        <v>2.1068587899199999E-2</v>
      </c>
      <c r="I104" s="11">
        <v>2.5300616398499998E-2</v>
      </c>
      <c r="J104" s="11">
        <v>2.31305570342E-2</v>
      </c>
      <c r="K104" s="13">
        <v>1.04384348614E-3</v>
      </c>
      <c r="O104">
        <f t="shared" si="42"/>
        <v>345.69342227884908</v>
      </c>
      <c r="T104" s="1"/>
      <c r="U104" s="11">
        <v>7</v>
      </c>
      <c r="V104" s="11">
        <v>48</v>
      </c>
      <c r="W104" s="11">
        <v>24</v>
      </c>
      <c r="X104" s="11">
        <v>2.4E-2</v>
      </c>
      <c r="Y104" s="11">
        <v>2.0824430510400001E-2</v>
      </c>
      <c r="Z104" s="11">
        <v>2.4578323587799999E-2</v>
      </c>
      <c r="AA104" s="11">
        <v>2.2793995216499999E-2</v>
      </c>
      <c r="AB104" s="11">
        <v>8.6130682108800005E-4</v>
      </c>
      <c r="AF104">
        <f t="shared" si="44"/>
        <v>280.13583917093507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2.6785895228400001E-2</v>
      </c>
      <c r="I105" s="11">
        <v>3.2136972993600001E-2</v>
      </c>
      <c r="J105" s="11">
        <v>2.8938613576299999E-2</v>
      </c>
      <c r="K105" s="13">
        <v>1.1001028463100001E-3</v>
      </c>
      <c r="O105">
        <f t="shared" si="42"/>
        <v>432.49664711510945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2.56668496877E-2</v>
      </c>
      <c r="Z105" s="11">
        <v>3.0590651556799998E-2</v>
      </c>
      <c r="AA105" s="11">
        <v>2.8198966245100002E-2</v>
      </c>
      <c r="AB105" s="11">
        <v>1.2513986954199999E-3</v>
      </c>
      <c r="AF105">
        <f t="shared" si="44"/>
        <v>346.5623730194381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3.1038269400600001E-2</v>
      </c>
      <c r="I106" s="11">
        <v>3.7203196436200001E-2</v>
      </c>
      <c r="J106" s="11">
        <v>3.3683688690300001E-2</v>
      </c>
      <c r="K106" s="13">
        <v>1.18401258766E-3</v>
      </c>
      <c r="O106">
        <f t="shared" si="42"/>
        <v>503.41328144879679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3.0458405613900001E-2</v>
      </c>
      <c r="Z106" s="11">
        <v>3.8515534251899998E-2</v>
      </c>
      <c r="AA106" s="11">
        <v>3.3723583737100001E-2</v>
      </c>
      <c r="AB106" s="11">
        <v>1.3314592456600001E-3</v>
      </c>
      <c r="AF106">
        <f t="shared" si="44"/>
        <v>414.45934950469882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3.5005800426000003E-2</v>
      </c>
      <c r="I107" s="11">
        <v>4.00415062904E-2</v>
      </c>
      <c r="J107" s="11">
        <v>3.7717960253399997E-2</v>
      </c>
      <c r="K107" s="13">
        <v>1.32290510824E-3</v>
      </c>
      <c r="O107">
        <f t="shared" si="42"/>
        <v>563.7067340011173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3.4944761544499998E-2</v>
      </c>
      <c r="Z107" s="11">
        <v>4.1587825864599998E-2</v>
      </c>
      <c r="AA107" s="11">
        <v>3.7213169783400002E-2</v>
      </c>
      <c r="AB107" s="11">
        <v>1.3125595411699999E-3</v>
      </c>
      <c r="AF107">
        <f t="shared" si="44"/>
        <v>457.34600040352007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3.7732202559700001E-2</v>
      </c>
      <c r="I108" s="11">
        <v>4.4477000832599999E-2</v>
      </c>
      <c r="J108" s="11">
        <v>4.0947914634799999E-2</v>
      </c>
      <c r="K108" s="13">
        <v>1.5994557862699999E-3</v>
      </c>
      <c r="O108">
        <f t="shared" si="42"/>
        <v>611.97941425952195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3.6796271801000001E-2</v>
      </c>
      <c r="Z108" s="11">
        <v>4.5972451567599999E-2</v>
      </c>
      <c r="AA108" s="11">
        <v>4.0849573910199999E-2</v>
      </c>
      <c r="AB108" s="11">
        <v>2.2357301470100001E-3</v>
      </c>
      <c r="AF108">
        <f t="shared" si="44"/>
        <v>502.03703029758469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4.0580686181800003E-2</v>
      </c>
      <c r="I109" s="11">
        <v>4.5433271676299999E-2</v>
      </c>
      <c r="J109" s="11">
        <v>4.2695501271400003E-2</v>
      </c>
      <c r="K109" s="13">
        <v>1.18255672403E-3</v>
      </c>
      <c r="O109">
        <f t="shared" si="42"/>
        <v>638.09764410767457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3.9075057953600001E-2</v>
      </c>
      <c r="Z109" s="11">
        <v>4.6440418809699999E-2</v>
      </c>
      <c r="AA109" s="11">
        <v>4.3092055209699998E-2</v>
      </c>
      <c r="AB109" s="11">
        <v>1.8747663746800001E-3</v>
      </c>
      <c r="AF109">
        <f t="shared" si="44"/>
        <v>529.59689309012504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4.0906224399799997E-2</v>
      </c>
      <c r="I110" s="11">
        <v>4.9828071147199997E-2</v>
      </c>
      <c r="J110" s="11">
        <v>4.5020675215E-2</v>
      </c>
      <c r="K110" s="13">
        <v>1.8988300744800001E-3</v>
      </c>
      <c r="O110">
        <f t="shared" si="42"/>
        <v>672.84809723200806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3.87800373137E-2</v>
      </c>
      <c r="Z110" s="11">
        <v>4.7162711620300002E-2</v>
      </c>
      <c r="AA110" s="11">
        <v>4.3286154476499999E-2</v>
      </c>
      <c r="AB110" s="11">
        <v>2.1471923941099999E-3</v>
      </c>
      <c r="AF110">
        <f t="shared" si="44"/>
        <v>531.98235296545761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50</v>
      </c>
      <c r="F111" s="11">
        <v>25</v>
      </c>
      <c r="G111" s="11">
        <v>2.5000000000000001E-2</v>
      </c>
      <c r="H111" s="11">
        <v>4.1740421205800002E-2</v>
      </c>
      <c r="I111" s="11">
        <v>4.8841279000000001E-2</v>
      </c>
      <c r="J111" s="11">
        <v>4.5395634546900002E-2</v>
      </c>
      <c r="K111" s="13">
        <v>1.62400159682E-3</v>
      </c>
      <c r="O111">
        <f t="shared" si="42"/>
        <v>678.45198193172587</v>
      </c>
      <c r="T111" s="1"/>
      <c r="U111" s="11">
        <v>14</v>
      </c>
      <c r="V111" s="11">
        <v>50</v>
      </c>
      <c r="W111" s="11">
        <v>25</v>
      </c>
      <c r="X111" s="11">
        <v>2.5000000000000001E-2</v>
      </c>
      <c r="Y111" s="11">
        <v>4.1231766343100003E-2</v>
      </c>
      <c r="Z111" s="11">
        <v>4.8230886459399998E-2</v>
      </c>
      <c r="AA111" s="11">
        <v>4.4463570341500003E-2</v>
      </c>
      <c r="AB111" s="11">
        <v>1.6263758197500001E-3</v>
      </c>
      <c r="AF111">
        <f t="shared" si="44"/>
        <v>546.45267193596385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4.24932353199E-2</v>
      </c>
      <c r="I112" s="11">
        <v>4.6949073672300001E-2</v>
      </c>
      <c r="J112" s="11">
        <v>4.44926656783E-2</v>
      </c>
      <c r="K112" s="13">
        <v>1.1528142738000001E-3</v>
      </c>
      <c r="O112">
        <f t="shared" si="42"/>
        <v>664.95682926696031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4.2116831988099998E-2</v>
      </c>
      <c r="Z112" s="11">
        <v>4.8770066350699998E-2</v>
      </c>
      <c r="AA112" s="11">
        <v>4.5386682301799999E-2</v>
      </c>
      <c r="AB112" s="11">
        <v>1.61331028938E-3</v>
      </c>
      <c r="AF112">
        <f t="shared" si="44"/>
        <v>557.79762227008405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4.2839124798799998E-2</v>
      </c>
      <c r="I113" s="11">
        <v>4.8790413886300003E-2</v>
      </c>
      <c r="J113" s="11">
        <v>4.5889642983699998E-2</v>
      </c>
      <c r="K113" s="13">
        <v>1.69657926502E-3</v>
      </c>
      <c r="O113">
        <f t="shared" si="42"/>
        <v>685.83509280534258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4.3551240116399999E-2</v>
      </c>
      <c r="Z113" s="11">
        <v>4.96856458485E-2</v>
      </c>
      <c r="AA113" s="11">
        <v>4.6282122433199999E-2</v>
      </c>
      <c r="AB113" s="11">
        <v>1.6116669621299999E-3</v>
      </c>
      <c r="AF113">
        <f t="shared" si="44"/>
        <v>568.80248869453123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4.2717043310400001E-2</v>
      </c>
      <c r="I114" s="11">
        <v>4.9848422408100002E-2</v>
      </c>
      <c r="J114" s="11">
        <v>4.6098718748399999E-2</v>
      </c>
      <c r="K114" s="13">
        <v>1.50665014411E-3</v>
      </c>
      <c r="O114">
        <f t="shared" si="42"/>
        <v>688.95979561763738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4.0946915745700002E-2</v>
      </c>
      <c r="Z114" s="11">
        <v>5.2554477006200001E-2</v>
      </c>
      <c r="AA114" s="11">
        <v>4.77196399634E-2</v>
      </c>
      <c r="AB114" s="11">
        <v>2.91521572406E-3</v>
      </c>
      <c r="AF114">
        <f t="shared" si="44"/>
        <v>586.4694301771724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48</v>
      </c>
      <c r="F115" s="11">
        <v>24</v>
      </c>
      <c r="G115" s="11">
        <v>2.4E-2</v>
      </c>
      <c r="H115" s="11">
        <v>4.31036241353E-2</v>
      </c>
      <c r="I115" s="11">
        <v>5.1323529332899999E-2</v>
      </c>
      <c r="J115" s="11">
        <v>4.68450111027E-2</v>
      </c>
      <c r="K115" s="13">
        <v>2.1878211479499999E-3</v>
      </c>
      <c r="O115">
        <f t="shared" si="42"/>
        <v>700.11336868537876</v>
      </c>
      <c r="T115" s="1"/>
      <c r="U115" s="11">
        <v>18</v>
      </c>
      <c r="V115" s="11">
        <v>48</v>
      </c>
      <c r="W115" s="11">
        <v>24</v>
      </c>
      <c r="X115" s="11">
        <v>2.4E-2</v>
      </c>
      <c r="Y115" s="11">
        <v>4.2879816144700003E-2</v>
      </c>
      <c r="Z115" s="11">
        <v>5.1059026271099997E-2</v>
      </c>
      <c r="AA115" s="11">
        <v>4.6739889075999998E-2</v>
      </c>
      <c r="AB115" s="11">
        <v>1.84415676599E-3</v>
      </c>
      <c r="AF115">
        <f t="shared" si="44"/>
        <v>574.42839329823198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4.2147349566199997E-2</v>
      </c>
      <c r="I116" s="11">
        <v>4.9217686057100002E-2</v>
      </c>
      <c r="J116" s="11">
        <v>4.63085646431E-2</v>
      </c>
      <c r="K116" s="13">
        <v>1.76272539546E-3</v>
      </c>
      <c r="O116">
        <f t="shared" si="42"/>
        <v>692.09600826408393</v>
      </c>
      <c r="T116" s="1"/>
      <c r="U116" s="11">
        <v>19</v>
      </c>
      <c r="V116" s="11">
        <v>51</v>
      </c>
      <c r="W116" s="11">
        <v>25.5</v>
      </c>
      <c r="X116" s="11">
        <v>2.5499999999999998E-2</v>
      </c>
      <c r="Y116" s="11">
        <v>3.97363118827E-2</v>
      </c>
      <c r="Z116" s="11">
        <v>5.1771145313999997E-2</v>
      </c>
      <c r="AA116" s="11">
        <v>4.56917925062E-2</v>
      </c>
      <c r="AB116" s="11">
        <v>2.2353521264000002E-3</v>
      </c>
      <c r="AF116">
        <f t="shared" si="44"/>
        <v>561.54739506495321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3.9075057953600001E-2</v>
      </c>
      <c r="I117" s="11">
        <v>4.9726340919699998E-2</v>
      </c>
      <c r="J117" s="11">
        <v>4.5533610398299999E-2</v>
      </c>
      <c r="K117" s="13">
        <v>2.1324847463399998E-3</v>
      </c>
      <c r="O117">
        <f t="shared" si="42"/>
        <v>680.51407426230742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3.9858389645799998E-2</v>
      </c>
      <c r="Z117" s="11">
        <v>4.9950152635600001E-2</v>
      </c>
      <c r="AA117" s="11">
        <v>4.55348069469E-2</v>
      </c>
      <c r="AB117" s="11">
        <v>2.0110156845399999E-3</v>
      </c>
      <c r="AF117">
        <f t="shared" si="44"/>
        <v>559.61805880886811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3.8952980190500003E-2</v>
      </c>
      <c r="I118" s="11">
        <v>4.8495393246400002E-2</v>
      </c>
      <c r="J118" s="11">
        <v>4.4525671311999998E-2</v>
      </c>
      <c r="K118" s="13">
        <v>2.1376204483700002E-3</v>
      </c>
      <c r="O118">
        <f t="shared" si="42"/>
        <v>665.4501088041269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4.0611203759900003E-2</v>
      </c>
      <c r="Z118" s="11">
        <v>4.83326204121E-2</v>
      </c>
      <c r="AA118" s="11">
        <v>4.4735516987599998E-2</v>
      </c>
      <c r="AB118" s="11">
        <v>1.68223863686E-3</v>
      </c>
      <c r="AF118">
        <f t="shared" si="44"/>
        <v>549.79486803591726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4.0092375129500001E-2</v>
      </c>
      <c r="I119" s="11">
        <v>4.6704918146099998E-2</v>
      </c>
      <c r="J119" s="11">
        <v>4.28954821825E-2</v>
      </c>
      <c r="K119" s="13">
        <v>1.3459817319900001E-3</v>
      </c>
      <c r="O119">
        <f t="shared" si="42"/>
        <v>641.08642148326408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3.9848219603299997E-2</v>
      </c>
      <c r="Z119" s="11">
        <v>4.5789334922999997E-2</v>
      </c>
      <c r="AA119" s="11">
        <v>4.27436989546E-2</v>
      </c>
      <c r="AB119" s="11">
        <v>1.10706102127E-3</v>
      </c>
      <c r="AF119">
        <f t="shared" si="44"/>
        <v>525.31563081354784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3.6755580455100002E-2</v>
      </c>
      <c r="I120" s="11">
        <v>4.2991716414700003E-2</v>
      </c>
      <c r="J120" s="11">
        <v>3.9935187820099999E-2</v>
      </c>
      <c r="K120" s="13">
        <v>1.4579749457499999E-3</v>
      </c>
      <c r="O120">
        <f t="shared" si="42"/>
        <v>596.84389470028407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3.5951901227200003E-2</v>
      </c>
      <c r="Z120" s="11">
        <v>4.0590856224299997E-2</v>
      </c>
      <c r="AA120" s="11">
        <v>3.8887752621799998E-2</v>
      </c>
      <c r="AB120" s="11">
        <v>1.0092008013600001E-3</v>
      </c>
      <c r="AF120">
        <f t="shared" si="44"/>
        <v>477.92644995792074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3.18521223962E-2</v>
      </c>
      <c r="I121" s="11">
        <v>3.8810554891799999E-2</v>
      </c>
      <c r="J121" s="11">
        <v>3.5153011188800001E-2</v>
      </c>
      <c r="K121" s="13">
        <v>1.76811781906E-3</v>
      </c>
      <c r="O121">
        <f t="shared" si="42"/>
        <v>525.37276656568179</v>
      </c>
      <c r="T121" s="1"/>
      <c r="U121" s="11">
        <v>24</v>
      </c>
      <c r="V121" s="11">
        <v>51</v>
      </c>
      <c r="W121" s="11">
        <v>25.5</v>
      </c>
      <c r="X121" s="11">
        <v>2.5499999999999998E-2</v>
      </c>
      <c r="Y121" s="11">
        <v>3.1740218400999998E-2</v>
      </c>
      <c r="Z121" s="11">
        <v>3.6979388445600003E-2</v>
      </c>
      <c r="AA121" s="11">
        <v>3.4058300668699998E-2</v>
      </c>
      <c r="AB121" s="11">
        <v>1.26684274341E-3</v>
      </c>
      <c r="AF121">
        <f t="shared" si="44"/>
        <v>418.57298590884312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2.5524424388999999E-2</v>
      </c>
      <c r="I122" s="11">
        <v>2.9705589637199999E-2</v>
      </c>
      <c r="J122" s="11">
        <v>2.7756912215600001E-2</v>
      </c>
      <c r="K122" s="13">
        <v>1.07239300312E-3</v>
      </c>
      <c r="O122">
        <f t="shared" si="42"/>
        <v>414.83575002179902</v>
      </c>
      <c r="T122" s="1"/>
      <c r="U122" s="11">
        <v>25</v>
      </c>
      <c r="V122" s="11">
        <v>49</v>
      </c>
      <c r="W122" s="11">
        <v>24.5</v>
      </c>
      <c r="X122" s="11">
        <v>2.4500000000000001E-2</v>
      </c>
      <c r="Y122" s="11">
        <v>2.3886548355199998E-2</v>
      </c>
      <c r="Z122" s="11">
        <v>2.9146065935499999E-2</v>
      </c>
      <c r="AA122" s="11">
        <v>2.6849010807200001E-2</v>
      </c>
      <c r="AB122" s="11">
        <v>1.11910800002E-3</v>
      </c>
      <c r="AF122">
        <f t="shared" si="44"/>
        <v>329.97156057749567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1.6572056338200001E-2</v>
      </c>
      <c r="I123" s="11">
        <v>2.0783739164499999E-2</v>
      </c>
      <c r="J123" s="11">
        <v>1.8927040236E-2</v>
      </c>
      <c r="K123" s="13">
        <v>1.0006826877699999E-3</v>
      </c>
      <c r="O123">
        <f t="shared" si="42"/>
        <v>282.87054665904253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1.6287207603500001E-2</v>
      </c>
      <c r="Z123" s="11">
        <v>2.02954281121E-2</v>
      </c>
      <c r="AA123" s="11">
        <v>1.8235465657800001E-2</v>
      </c>
      <c r="AB123" s="11">
        <v>9.5788790183499995E-4</v>
      </c>
      <c r="AF123">
        <f t="shared" si="44"/>
        <v>224.11198327455656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9.3084294348999997E-3</v>
      </c>
      <c r="I124" s="11">
        <v>1.23298540711E-2</v>
      </c>
      <c r="J124" s="11">
        <v>1.05202307231E-2</v>
      </c>
      <c r="K124" s="13">
        <v>7.19458387278E-4</v>
      </c>
      <c r="O124">
        <f t="shared" si="42"/>
        <v>157.22814441754809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8.4233656525599995E-3</v>
      </c>
      <c r="Z124" s="11">
        <v>1.12311542034E-2</v>
      </c>
      <c r="AA124" s="11">
        <v>9.7137594997299993E-3</v>
      </c>
      <c r="AB124" s="11">
        <v>6.9088589156200003E-4</v>
      </c>
      <c r="AF124">
        <f t="shared" si="44"/>
        <v>119.38109765819893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2.87900050171E-3</v>
      </c>
      <c r="I125" s="11">
        <v>4.6491282992100003E-3</v>
      </c>
      <c r="J125" s="11">
        <v>3.8147266348800002E-3</v>
      </c>
      <c r="K125" s="13">
        <v>4.5205778221999999E-4</v>
      </c>
      <c r="O125">
        <f t="shared" si="42"/>
        <v>57.012284810959144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2.60432553478E-3</v>
      </c>
      <c r="Z125" s="11">
        <v>4.3846261687599999E-3</v>
      </c>
      <c r="AA125" s="11">
        <v>3.2482857909099999E-3</v>
      </c>
      <c r="AB125" s="11">
        <v>3.8845038517799999E-4</v>
      </c>
      <c r="AF125">
        <f t="shared" si="44"/>
        <v>39.921095764945115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3.86579573387E-4</v>
      </c>
      <c r="I126" s="11">
        <v>9.3592953635400001E-4</v>
      </c>
      <c r="J126" s="11">
        <v>6.5367456009699995E-4</v>
      </c>
      <c r="K126" s="13">
        <v>1.3417518114500001E-4</v>
      </c>
      <c r="O126">
        <f t="shared" si="42"/>
        <v>9.7693711138231834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4.1709901415699999E-4</v>
      </c>
      <c r="Z126" s="11">
        <v>9.4610266387499999E-4</v>
      </c>
      <c r="AA126" s="11">
        <v>6.1657248799899995E-4</v>
      </c>
      <c r="AB126" s="11">
        <v>1.2747043978000001E-4</v>
      </c>
      <c r="AF126">
        <f t="shared" si="44"/>
        <v>7.577611984856456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1.50938943638E-4</v>
      </c>
      <c r="F167" s="31">
        <v>6.7271091501100005E-5</v>
      </c>
      <c r="G167" s="11">
        <v>0</v>
      </c>
      <c r="H167" s="6">
        <f>E167/F167</f>
        <v>2.2437415577764463</v>
      </c>
      <c r="N167" s="11">
        <v>1.46448598434E-4</v>
      </c>
      <c r="O167" s="31">
        <v>4.05435912987E-5</v>
      </c>
      <c r="P167" s="11">
        <v>0.115048759877</v>
      </c>
      <c r="Q167" s="6">
        <f>N167/O167</f>
        <v>3.6121269414704211</v>
      </c>
    </row>
    <row r="168" spans="3:17" x14ac:dyDescent="0.25">
      <c r="C168">
        <f t="shared" ref="C168" si="70">C12</f>
        <v>-26</v>
      </c>
      <c r="D168" s="11">
        <v>2</v>
      </c>
      <c r="E168" s="11">
        <v>9.3353583532200003E-4</v>
      </c>
      <c r="F168" s="11">
        <v>1.5317925848900001E-4</v>
      </c>
      <c r="G168" s="11">
        <v>88936515469.399994</v>
      </c>
      <c r="H168" s="6">
        <f t="shared" ref="H168:H195" si="71">E168/F168</f>
        <v>6.0944010601085292</v>
      </c>
      <c r="N168" s="11">
        <v>1.92990580342E-4</v>
      </c>
      <c r="O168" s="31">
        <v>4.5558840584399998E-5</v>
      </c>
      <c r="P168" s="11">
        <v>51205872541.199997</v>
      </c>
      <c r="Q168" s="6">
        <f t="shared" ref="Q168:Q195" si="72">N168/O168</f>
        <v>4.2360731279909425</v>
      </c>
    </row>
    <row r="169" spans="3:17" x14ac:dyDescent="0.25">
      <c r="C169">
        <f t="shared" ref="C169" si="73">C13</f>
        <v>-24</v>
      </c>
      <c r="D169" s="11">
        <v>3</v>
      </c>
      <c r="E169" s="11">
        <v>1.03042010108E-2</v>
      </c>
      <c r="F169" s="11">
        <v>8.7845343845299999E-4</v>
      </c>
      <c r="G169" s="11">
        <v>12.8583296888</v>
      </c>
      <c r="H169" s="6">
        <f t="shared" si="71"/>
        <v>11.729934177212863</v>
      </c>
      <c r="N169" s="11">
        <v>1.2948820299E-3</v>
      </c>
      <c r="O169" s="11">
        <v>1.4260058626399999E-4</v>
      </c>
      <c r="P169" s="11">
        <v>25.1462142888</v>
      </c>
      <c r="Q169" s="6">
        <f t="shared" si="72"/>
        <v>9.0804818116438373</v>
      </c>
    </row>
    <row r="170" spans="3:17" x14ac:dyDescent="0.25">
      <c r="C170">
        <f t="shared" ref="C170" si="74">C14</f>
        <v>-22</v>
      </c>
      <c r="D170" s="11">
        <v>4</v>
      </c>
      <c r="E170" s="11">
        <v>4.1931844335400002E-2</v>
      </c>
      <c r="F170" s="11">
        <v>3.1701320335599998E-3</v>
      </c>
      <c r="G170" s="11">
        <v>13.588358256299999</v>
      </c>
      <c r="H170" s="6">
        <f t="shared" si="71"/>
        <v>13.227160222822427</v>
      </c>
      <c r="N170" s="11">
        <v>5.0451542269800004E-3</v>
      </c>
      <c r="O170" s="11">
        <v>3.9123837053299998E-4</v>
      </c>
      <c r="P170" s="11">
        <v>15.8839827557</v>
      </c>
      <c r="Q170" s="6">
        <f t="shared" si="72"/>
        <v>12.895346180147875</v>
      </c>
    </row>
    <row r="171" spans="3:17" x14ac:dyDescent="0.25">
      <c r="C171">
        <f t="shared" ref="C171" si="75">C15</f>
        <v>-20</v>
      </c>
      <c r="D171" s="11">
        <v>5</v>
      </c>
      <c r="E171" s="11">
        <v>8.9604469239700002E-2</v>
      </c>
      <c r="F171" s="11">
        <v>3.9216085523400002E-3</v>
      </c>
      <c r="G171" s="11">
        <v>24.789080200200001</v>
      </c>
      <c r="H171" s="6">
        <f t="shared" si="71"/>
        <v>22.848907034903714</v>
      </c>
      <c r="N171" s="11">
        <v>1.05861767195E-2</v>
      </c>
      <c r="O171" s="11">
        <v>6.00513512909E-4</v>
      </c>
      <c r="P171" s="31">
        <v>970378319005</v>
      </c>
      <c r="Q171" s="6">
        <f t="shared" si="72"/>
        <v>17.628540394068033</v>
      </c>
    </row>
    <row r="172" spans="3:17" x14ac:dyDescent="0.25">
      <c r="C172">
        <f t="shared" ref="C172" si="76">C16</f>
        <v>-18</v>
      </c>
      <c r="D172" s="11">
        <v>6</v>
      </c>
      <c r="E172" s="11">
        <v>0.14387656604999999</v>
      </c>
      <c r="F172" s="11">
        <v>5.74995859468E-3</v>
      </c>
      <c r="G172" s="11">
        <v>353.329824503</v>
      </c>
      <c r="H172" s="6">
        <f t="shared" si="71"/>
        <v>25.022191669887508</v>
      </c>
      <c r="N172" s="11">
        <v>1.6808777617699999E-2</v>
      </c>
      <c r="O172" s="11">
        <v>8.9835767126900004E-4</v>
      </c>
      <c r="P172" s="11">
        <v>37.708312823200004</v>
      </c>
      <c r="Q172" s="6">
        <f t="shared" si="72"/>
        <v>18.710562791717795</v>
      </c>
    </row>
    <row r="173" spans="3:17" x14ac:dyDescent="0.25">
      <c r="C173">
        <f t="shared" ref="C173" si="77">C17</f>
        <v>-16</v>
      </c>
      <c r="D173" s="11">
        <v>7</v>
      </c>
      <c r="E173" s="11">
        <v>0.198896785577</v>
      </c>
      <c r="F173" s="11">
        <v>4.8425746075100003E-3</v>
      </c>
      <c r="G173" s="11">
        <v>236.070328633</v>
      </c>
      <c r="H173" s="6">
        <f t="shared" si="71"/>
        <v>41.072528912315626</v>
      </c>
      <c r="N173" s="11">
        <v>2.2962276086499998E-2</v>
      </c>
      <c r="O173" s="11">
        <v>5.0264600167800001E-4</v>
      </c>
      <c r="P173" s="31">
        <v>2186749149350</v>
      </c>
      <c r="Q173" s="6">
        <f t="shared" si="72"/>
        <v>45.682798649236766</v>
      </c>
    </row>
    <row r="174" spans="3:17" x14ac:dyDescent="0.25">
      <c r="C174">
        <f t="shared" ref="C174" si="78">C18</f>
        <v>-14</v>
      </c>
      <c r="D174" s="11">
        <v>8</v>
      </c>
      <c r="E174" s="11">
        <v>0.247888772511</v>
      </c>
      <c r="F174" s="11">
        <v>4.0186278288900004E-3</v>
      </c>
      <c r="G174" s="11">
        <v>153.558438357</v>
      </c>
      <c r="H174" s="6">
        <f t="shared" si="71"/>
        <v>61.684929051882428</v>
      </c>
      <c r="N174" s="11">
        <v>2.8568790129900001E-2</v>
      </c>
      <c r="O174" s="11">
        <v>7.5291987231300005E-4</v>
      </c>
      <c r="P174" s="31">
        <v>7576672329050</v>
      </c>
      <c r="Q174" s="6">
        <f t="shared" si="72"/>
        <v>37.943998000923436</v>
      </c>
    </row>
    <row r="175" spans="3:17" x14ac:dyDescent="0.25">
      <c r="C175">
        <f t="shared" ref="C175" si="79">C19</f>
        <v>-12</v>
      </c>
      <c r="D175" s="11">
        <v>9</v>
      </c>
      <c r="E175" s="11">
        <v>0.28255945502500002</v>
      </c>
      <c r="F175" s="11">
        <v>2.71448925481E-3</v>
      </c>
      <c r="G175" s="11">
        <v>297.19971888700002</v>
      </c>
      <c r="H175" s="6">
        <f t="shared" si="71"/>
        <v>104.09304605804296</v>
      </c>
      <c r="N175" s="11">
        <v>3.3703636158899999E-2</v>
      </c>
      <c r="O175" s="11">
        <v>8.2316217111499999E-4</v>
      </c>
      <c r="P175" s="11">
        <v>240.109125175</v>
      </c>
      <c r="Q175" s="6">
        <f t="shared" si="72"/>
        <v>40.944102318559324</v>
      </c>
    </row>
    <row r="176" spans="3:17" x14ac:dyDescent="0.25">
      <c r="C176">
        <f t="shared" ref="C176" si="80">C20</f>
        <v>-10</v>
      </c>
      <c r="D176" s="11">
        <v>10</v>
      </c>
      <c r="E176" s="11">
        <v>0.315738262534</v>
      </c>
      <c r="F176" s="11">
        <v>3.21635834662E-3</v>
      </c>
      <c r="G176" s="11">
        <v>878.94743881199997</v>
      </c>
      <c r="H176" s="6">
        <f t="shared" si="71"/>
        <v>98.166382133944239</v>
      </c>
      <c r="N176" s="11">
        <v>3.7465565055600003E-2</v>
      </c>
      <c r="O176" s="11">
        <v>7.8337172501099996E-4</v>
      </c>
      <c r="P176" s="31">
        <v>6920015739870</v>
      </c>
      <c r="Q176" s="6">
        <f t="shared" si="72"/>
        <v>47.826036936773434</v>
      </c>
    </row>
    <row r="177" spans="3:17" x14ac:dyDescent="0.25">
      <c r="C177">
        <f t="shared" ref="C177" si="81">C21</f>
        <v>-8</v>
      </c>
      <c r="D177" s="11">
        <v>11</v>
      </c>
      <c r="E177" s="11">
        <v>0.34775436625799999</v>
      </c>
      <c r="F177" s="11">
        <v>3.1257854690700001E-3</v>
      </c>
      <c r="G177" s="11">
        <v>267.05260093499999</v>
      </c>
      <c r="H177" s="6">
        <f t="shared" si="71"/>
        <v>111.25343364062208</v>
      </c>
      <c r="N177" s="11">
        <v>4.0898744163000003E-2</v>
      </c>
      <c r="O177" s="11">
        <v>9.8833053604799998E-4</v>
      </c>
      <c r="P177" s="11">
        <v>102.426169339</v>
      </c>
      <c r="Q177" s="6">
        <f t="shared" si="72"/>
        <v>41.381645786783302</v>
      </c>
    </row>
    <row r="178" spans="3:17" x14ac:dyDescent="0.25">
      <c r="C178">
        <f t="shared" ref="C178" si="82">C22</f>
        <v>-6</v>
      </c>
      <c r="D178" s="11">
        <v>12</v>
      </c>
      <c r="E178" s="11">
        <v>0.37703926773599999</v>
      </c>
      <c r="F178" s="11">
        <v>3.1444061668500002E-3</v>
      </c>
      <c r="G178" s="11">
        <v>334.58155613299999</v>
      </c>
      <c r="H178" s="6">
        <f t="shared" si="71"/>
        <v>119.90794055518279</v>
      </c>
      <c r="N178" s="11">
        <v>4.2893778094499999E-2</v>
      </c>
      <c r="O178" s="11">
        <v>1.07112661046E-3</v>
      </c>
      <c r="P178" s="11">
        <v>128.30027318500001</v>
      </c>
      <c r="Q178" s="6">
        <f t="shared" si="72"/>
        <v>40.045478915026749</v>
      </c>
    </row>
    <row r="179" spans="3:17" x14ac:dyDescent="0.25">
      <c r="C179">
        <f t="shared" ref="C179" si="83">C23</f>
        <v>-4</v>
      </c>
      <c r="D179" s="11">
        <v>13</v>
      </c>
      <c r="E179" s="11">
        <v>0.398553964037</v>
      </c>
      <c r="F179" s="11">
        <v>2.7357462735899999E-3</v>
      </c>
      <c r="G179" s="31">
        <v>33928347103900</v>
      </c>
      <c r="H179" s="6">
        <f t="shared" si="71"/>
        <v>145.68381866568171</v>
      </c>
      <c r="N179" s="11">
        <v>4.4153414809900003E-2</v>
      </c>
      <c r="O179" s="11">
        <v>1.54466512289E-3</v>
      </c>
      <c r="P179" s="11">
        <v>209.16503475299999</v>
      </c>
      <c r="Q179" s="6">
        <f t="shared" si="72"/>
        <v>28.584457663736799</v>
      </c>
    </row>
    <row r="180" spans="3:17" x14ac:dyDescent="0.25">
      <c r="C180">
        <f t="shared" ref="C180" si="84">C24</f>
        <v>-2</v>
      </c>
      <c r="D180" s="11">
        <v>14</v>
      </c>
      <c r="E180" s="11">
        <v>0.40922724485400003</v>
      </c>
      <c r="F180" s="11">
        <v>3.5392040570200001E-3</v>
      </c>
      <c r="G180" s="11">
        <v>323.27646415700002</v>
      </c>
      <c r="H180" s="6">
        <f t="shared" si="71"/>
        <v>115.6269144872557</v>
      </c>
      <c r="N180" s="11">
        <v>4.4929602593200002E-2</v>
      </c>
      <c r="O180" s="11">
        <v>1.3922307368199999E-3</v>
      </c>
      <c r="P180" s="11">
        <v>64.161175060299996</v>
      </c>
      <c r="Q180" s="6">
        <f t="shared" si="72"/>
        <v>32.271664031656059</v>
      </c>
    </row>
    <row r="181" spans="3:17" x14ac:dyDescent="0.25">
      <c r="C181">
        <f t="shared" ref="C181" si="85">C25</f>
        <v>0</v>
      </c>
      <c r="D181" s="11">
        <v>15</v>
      </c>
      <c r="E181" s="11">
        <v>0.41458493590399997</v>
      </c>
      <c r="F181" s="11">
        <v>2.1101426524200001E-3</v>
      </c>
      <c r="G181" s="11">
        <v>1080.5260572100001</v>
      </c>
      <c r="H181" s="6">
        <f t="shared" si="71"/>
        <v>196.47246854544954</v>
      </c>
      <c r="N181" s="11">
        <v>4.4939674064500001E-2</v>
      </c>
      <c r="O181" s="11">
        <v>1.0770112933100001E-3</v>
      </c>
      <c r="P181" s="11">
        <v>139.008739128</v>
      </c>
      <c r="Q181" s="6">
        <f t="shared" si="72"/>
        <v>41.726279328405198</v>
      </c>
    </row>
    <row r="182" spans="3:17" x14ac:dyDescent="0.25">
      <c r="C182">
        <f t="shared" ref="C182" si="86">C26</f>
        <v>2</v>
      </c>
      <c r="D182" s="11">
        <v>16</v>
      </c>
      <c r="E182" s="11">
        <v>0.42110877037</v>
      </c>
      <c r="F182" s="11">
        <v>2.9569592294899998E-3</v>
      </c>
      <c r="G182" s="11">
        <v>387.99048675500001</v>
      </c>
      <c r="H182" s="6">
        <f t="shared" si="71"/>
        <v>142.41277531669942</v>
      </c>
      <c r="N182" s="11">
        <v>4.60858825594E-2</v>
      </c>
      <c r="O182" s="11">
        <v>9.6982754003000003E-4</v>
      </c>
      <c r="P182" s="11">
        <v>223.467951908</v>
      </c>
      <c r="Q182" s="6">
        <f t="shared" si="72"/>
        <v>47.519667834937344</v>
      </c>
    </row>
    <row r="183" spans="3:17" x14ac:dyDescent="0.25">
      <c r="C183">
        <f t="shared" ref="C183" si="87">C27</f>
        <v>4</v>
      </c>
      <c r="D183" s="11">
        <v>17</v>
      </c>
      <c r="E183" s="11">
        <v>0.42651397281999998</v>
      </c>
      <c r="F183" s="11">
        <v>3.1583707950299999E-3</v>
      </c>
      <c r="G183" s="11">
        <v>282.10003332999997</v>
      </c>
      <c r="H183" s="6">
        <f t="shared" si="71"/>
        <v>135.04240018023239</v>
      </c>
      <c r="N183" s="11">
        <v>4.6909179465399999E-2</v>
      </c>
      <c r="O183" s="11">
        <v>1.5309458991099999E-3</v>
      </c>
      <c r="P183" s="11">
        <v>54.119337867299997</v>
      </c>
      <c r="Q183" s="6">
        <f t="shared" si="72"/>
        <v>30.640651307580615</v>
      </c>
    </row>
    <row r="184" spans="3:17" x14ac:dyDescent="0.25">
      <c r="C184">
        <f t="shared" ref="C184" si="88">C28</f>
        <v>6</v>
      </c>
      <c r="D184" s="11">
        <v>18</v>
      </c>
      <c r="E184" s="11">
        <v>0.42456039289600001</v>
      </c>
      <c r="F184" s="11">
        <v>2.88009831941E-3</v>
      </c>
      <c r="G184" s="11">
        <v>395.35009916600001</v>
      </c>
      <c r="H184" s="6">
        <f t="shared" si="71"/>
        <v>147.41177064502887</v>
      </c>
      <c r="N184" s="11">
        <v>4.6792450361E-2</v>
      </c>
      <c r="O184" s="11">
        <v>1.12518339241E-3</v>
      </c>
      <c r="P184" s="11">
        <v>91.028221825800003</v>
      </c>
      <c r="Q184" s="6">
        <f t="shared" si="72"/>
        <v>41.586509965079124</v>
      </c>
    </row>
    <row r="185" spans="3:17" x14ac:dyDescent="0.25">
      <c r="C185">
        <f t="shared" ref="C185" si="89">C29</f>
        <v>8</v>
      </c>
      <c r="D185" s="11">
        <v>19</v>
      </c>
      <c r="E185" s="11">
        <v>0.41692249097099998</v>
      </c>
      <c r="F185" s="11">
        <v>3.2599232189199998E-3</v>
      </c>
      <c r="G185" s="11">
        <v>556.16676031400004</v>
      </c>
      <c r="H185" s="6">
        <f t="shared" si="71"/>
        <v>127.8933468589867</v>
      </c>
      <c r="N185" s="11">
        <v>4.6000178538099998E-2</v>
      </c>
      <c r="O185" s="11">
        <v>1.35068536824E-3</v>
      </c>
      <c r="P185" s="31">
        <v>4126115143940</v>
      </c>
      <c r="Q185" s="6">
        <f t="shared" si="72"/>
        <v>34.056916303195145</v>
      </c>
    </row>
    <row r="186" spans="3:17" x14ac:dyDescent="0.25">
      <c r="C186">
        <f t="shared" ref="C186" si="90">C30</f>
        <v>10</v>
      </c>
      <c r="D186" s="11">
        <v>20</v>
      </c>
      <c r="E186" s="11">
        <v>0.405346944052</v>
      </c>
      <c r="F186" s="11">
        <v>3.4846179683800001E-3</v>
      </c>
      <c r="G186" s="11">
        <v>232.82097191899999</v>
      </c>
      <c r="H186" s="6">
        <f t="shared" si="71"/>
        <v>116.32464382901806</v>
      </c>
      <c r="N186" s="11">
        <v>4.5534208709100001E-2</v>
      </c>
      <c r="O186" s="11">
        <v>8.82967537501E-4</v>
      </c>
      <c r="P186" s="11">
        <v>86.871298939599995</v>
      </c>
      <c r="Q186" s="6">
        <f t="shared" si="72"/>
        <v>51.569516177199695</v>
      </c>
    </row>
    <row r="187" spans="3:17" x14ac:dyDescent="0.25">
      <c r="C187">
        <f t="shared" ref="C187" si="91">C31</f>
        <v>12</v>
      </c>
      <c r="D187" s="11">
        <v>21</v>
      </c>
      <c r="E187" s="11">
        <v>0.38548118518800001</v>
      </c>
      <c r="F187" s="11">
        <v>3.78843598361E-3</v>
      </c>
      <c r="G187" s="11">
        <v>332.14835836399999</v>
      </c>
      <c r="H187" s="6">
        <f t="shared" si="71"/>
        <v>101.7520651941108</v>
      </c>
      <c r="N187" s="11">
        <v>4.4630594113299997E-2</v>
      </c>
      <c r="O187" s="11">
        <v>8.4375485780300002E-4</v>
      </c>
      <c r="P187" s="11">
        <v>293.22827958099998</v>
      </c>
      <c r="Q187" s="6">
        <f t="shared" si="72"/>
        <v>52.89521441039259</v>
      </c>
    </row>
    <row r="188" spans="3:17" x14ac:dyDescent="0.25">
      <c r="C188">
        <f t="shared" ref="C188" si="92">C32</f>
        <v>14</v>
      </c>
      <c r="D188" s="11">
        <v>22</v>
      </c>
      <c r="E188" s="11">
        <v>0.35812762975700002</v>
      </c>
      <c r="F188" s="11">
        <v>4.6739046812200001E-3</v>
      </c>
      <c r="G188" s="31">
        <v>33696590049300</v>
      </c>
      <c r="H188" s="6">
        <f t="shared" si="71"/>
        <v>76.622792757408178</v>
      </c>
      <c r="N188" s="11">
        <v>4.2819590568500002E-2</v>
      </c>
      <c r="O188" s="11">
        <v>7.94450604613E-4</v>
      </c>
      <c r="P188" s="31">
        <v>3611200441280</v>
      </c>
      <c r="Q188" s="6">
        <f t="shared" si="72"/>
        <v>53.898367399894759</v>
      </c>
    </row>
    <row r="189" spans="3:17" x14ac:dyDescent="0.25">
      <c r="C189">
        <f t="shared" ref="C189" si="93">C33</f>
        <v>16</v>
      </c>
      <c r="D189" s="11">
        <v>23</v>
      </c>
      <c r="E189" s="11">
        <v>0.323590752541</v>
      </c>
      <c r="F189" s="11">
        <v>6.0869722653400004E-3</v>
      </c>
      <c r="G189" s="11">
        <v>172.37439537</v>
      </c>
      <c r="H189" s="6">
        <f t="shared" si="71"/>
        <v>53.161200418731525</v>
      </c>
      <c r="N189" s="11">
        <v>3.94114699288E-2</v>
      </c>
      <c r="O189" s="11">
        <v>9.6463393846699997E-4</v>
      </c>
      <c r="P189" s="11">
        <v>235.813874656</v>
      </c>
      <c r="Q189" s="6">
        <f t="shared" si="72"/>
        <v>40.856399881008606</v>
      </c>
    </row>
    <row r="190" spans="3:17" x14ac:dyDescent="0.25">
      <c r="C190">
        <f t="shared" ref="C190" si="94">C34</f>
        <v>18</v>
      </c>
      <c r="D190" s="11">
        <v>24</v>
      </c>
      <c r="E190" s="11">
        <v>0.27186508622799999</v>
      </c>
      <c r="F190" s="11">
        <v>6.16567611738E-3</v>
      </c>
      <c r="G190" s="11">
        <v>73.857369740799996</v>
      </c>
      <c r="H190" s="6">
        <f t="shared" si="71"/>
        <v>44.093312890967177</v>
      </c>
      <c r="N190" s="11">
        <v>3.4605656257400003E-2</v>
      </c>
      <c r="O190" s="11">
        <v>9.7493114192099997E-4</v>
      </c>
      <c r="P190" s="31">
        <v>2938498459780</v>
      </c>
      <c r="Q190" s="6">
        <f t="shared" si="72"/>
        <v>35.49548759845046</v>
      </c>
    </row>
    <row r="191" spans="3:17" x14ac:dyDescent="0.25">
      <c r="C191">
        <f t="shared" ref="C191" si="95">C35</f>
        <v>20</v>
      </c>
      <c r="D191" s="11">
        <v>25</v>
      </c>
      <c r="E191" s="11">
        <v>0.214713919832</v>
      </c>
      <c r="F191" s="11">
        <v>2.5997896470800002E-3</v>
      </c>
      <c r="G191" s="11">
        <v>410.86920851100001</v>
      </c>
      <c r="H191" s="6">
        <f t="shared" si="71"/>
        <v>82.588958715625225</v>
      </c>
      <c r="N191" s="11">
        <v>2.7302961454400001E-2</v>
      </c>
      <c r="O191" s="11">
        <v>1.1296736776100001E-3</v>
      </c>
      <c r="P191" s="11">
        <v>68.429310526199998</v>
      </c>
      <c r="Q191" s="6">
        <f t="shared" si="72"/>
        <v>24.168892305398892</v>
      </c>
    </row>
    <row r="192" spans="3:17" x14ac:dyDescent="0.25">
      <c r="C192">
        <f t="shared" ref="C192" si="96">C36</f>
        <v>22</v>
      </c>
      <c r="D192" s="11">
        <v>26</v>
      </c>
      <c r="E192" s="11">
        <v>0.150803738657</v>
      </c>
      <c r="F192" s="11">
        <v>2.0937308437699999E-3</v>
      </c>
      <c r="G192" s="11">
        <v>222.329946705</v>
      </c>
      <c r="H192" s="6">
        <f t="shared" si="71"/>
        <v>72.026325210675495</v>
      </c>
      <c r="N192" s="11">
        <v>1.8581252946899999E-2</v>
      </c>
      <c r="O192" s="11">
        <v>5.9395756048299996E-4</v>
      </c>
      <c r="P192" s="11">
        <v>103.561295042</v>
      </c>
      <c r="Q192" s="6">
        <f t="shared" si="72"/>
        <v>31.283805751693642</v>
      </c>
    </row>
    <row r="193" spans="3:17" x14ac:dyDescent="0.25">
      <c r="C193">
        <f t="shared" ref="C193" si="97">C37</f>
        <v>24</v>
      </c>
      <c r="D193" s="11">
        <v>27</v>
      </c>
      <c r="E193" s="11">
        <v>9.5083318650699994E-2</v>
      </c>
      <c r="F193" s="11">
        <v>1.0896040819799999E-3</v>
      </c>
      <c r="G193" s="31">
        <v>8866701416310</v>
      </c>
      <c r="H193" s="6">
        <f t="shared" si="71"/>
        <v>87.2640991560137</v>
      </c>
      <c r="N193" s="11">
        <v>1.01169951662E-2</v>
      </c>
      <c r="O193" s="11">
        <v>5.7026127458299997E-4</v>
      </c>
      <c r="P193" s="11">
        <v>22.785059648400001</v>
      </c>
      <c r="Q193" s="6">
        <f t="shared" si="72"/>
        <v>17.740982277988262</v>
      </c>
    </row>
    <row r="194" spans="3:17" x14ac:dyDescent="0.25">
      <c r="C194">
        <f t="shared" ref="C194" si="98">C38</f>
        <v>26</v>
      </c>
      <c r="D194" s="11">
        <v>28</v>
      </c>
      <c r="E194" s="11">
        <v>4.6959349215000001E-2</v>
      </c>
      <c r="F194" s="11">
        <v>6.5734205607400004E-4</v>
      </c>
      <c r="G194" s="11">
        <v>162.97497405999999</v>
      </c>
      <c r="H194" s="6">
        <f t="shared" si="71"/>
        <v>71.438224256434268</v>
      </c>
      <c r="N194" s="11">
        <v>3.53150621057E-3</v>
      </c>
      <c r="O194" s="11">
        <v>4.08015397406E-4</v>
      </c>
      <c r="P194" s="11">
        <v>16.887753333999999</v>
      </c>
      <c r="Q194" s="6">
        <f t="shared" si="72"/>
        <v>8.6553258357942262</v>
      </c>
    </row>
    <row r="195" spans="3:17" x14ac:dyDescent="0.25">
      <c r="C195">
        <f t="shared" ref="C195" si="99">C39</f>
        <v>28</v>
      </c>
      <c r="D195" s="11">
        <v>29</v>
      </c>
      <c r="E195" s="11">
        <v>1.25240415846E-2</v>
      </c>
      <c r="F195" s="11">
        <v>5.1581634675899998E-4</v>
      </c>
      <c r="G195" s="11">
        <v>46.469720616099998</v>
      </c>
      <c r="H195" s="6">
        <f t="shared" si="71"/>
        <v>24.280040102047192</v>
      </c>
      <c r="N195" s="11">
        <v>6.3512352290699995E-4</v>
      </c>
      <c r="O195" s="31">
        <v>7.2217112565500002E-5</v>
      </c>
      <c r="P195" s="11">
        <v>54799265409.599998</v>
      </c>
      <c r="Q195" s="6">
        <f t="shared" si="72"/>
        <v>8.7946402223012026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2021-06-11T17:29:59Z</dcterms:modified>
</cp:coreProperties>
</file>