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CSF_Data\ROIs\UM_ROIs\"/>
    </mc:Choice>
  </mc:AlternateContent>
  <xr:revisionPtr revIDLastSave="0" documentId="13_ncr:1_{D5A53949-1650-42F3-9F26-B315AFAEB604}" xr6:coauthVersionLast="47" xr6:coauthVersionMax="47" xr10:uidLastSave="{00000000-0000-0000-0000-000000000000}"/>
  <bookViews>
    <workbookView xWindow="-27660" yWindow="390" windowWidth="27660" windowHeight="1272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0" i="3" l="1"/>
  <c r="O60" i="3" s="1"/>
  <c r="H175" i="3"/>
  <c r="H173" i="3"/>
  <c r="H167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O61" i="3" l="1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P35" i="3" s="1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5" i="3"/>
  <c r="AG39" i="3"/>
  <c r="P39" i="3"/>
  <c r="C167" i="3"/>
  <c r="P11" i="3"/>
  <c r="AG11" i="3"/>
  <c r="C192" i="3"/>
  <c r="P36" i="3"/>
  <c r="AG36" i="3"/>
  <c r="C193" i="3"/>
  <c r="AG37" i="3"/>
  <c r="P37" i="3"/>
  <c r="C194" i="3"/>
  <c r="AG38" i="3"/>
  <c r="P38" i="3"/>
  <c r="C168" i="3"/>
  <c r="P12" i="3"/>
  <c r="AG12" i="3"/>
  <c r="C191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<sst xmlns="http://schemas.openxmlformats.org/spreadsheetml/2006/main" count="241" uniqueCount="65">
  <si>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</si>
  <si>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</si>
  <si>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</si>
  <si>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</si>
  <si>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</si>
  <si>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</si>
  <si>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</si>
  <si>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</si>
  <si>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</si>
  <si>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</si>
  <si>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</si>
  <si>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</si>
  <si>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</si>
  <si>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</si>
  <si>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</si>
  <si>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</si>
  <si>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</si>
  <si>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</si>
  <si>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</si>
  <si>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</si>
  <si>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</si>
  <si>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</si>
  <si>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</si>
  <si>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</si>
  <si>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</si>
  <si>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</si>
  <si>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</si>
  <si>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</si>
  <si>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</si>
  <si>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</si>
  <si>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</si>
  <si>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</si>
  <si>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</si>
  <si>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</si>
  <si>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</si>
  <si>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</si>
  <si>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</si>
  <si>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</si>
  <si>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</si>
  <si>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</si>
  <si>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</si>
  <si>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</si>
  <si>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</si>
  <si>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</si>
  <si>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</si>
  <si>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</si>
  <si>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</si>
  <si>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</si>
  <si>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</si>
  <si>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</si>
  <si>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</si>
  <si>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</si>
  <si>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</si>
  <si>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</si>
  <si>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</si>
  <si>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</si>
  <si>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</si>
  <si>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</si>
  <si>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</si>
  <si>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</si>
  <si>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</si>
  <si>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SNR T2</t>
  </si>
  <si>
    <t>SNR HighB</t>
  </si>
  <si>
    <t>3dti_DWI_T2w-label.mhd</t>
  </si>
  <si>
    <t>L:\BRoss_Lab\MF_CIRP_Subgroups\IADP_WG_TCONS\DWIphantomRoundRobin\UCSF_Data\ITK_Format_DICOM_FromUCSF\UCSFDay2_20220119\Ser3\2ADC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</si>
</sst>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</a:t>
            </a:r>
            <a:r>
              <a:rPr lang="en-US" baseline="0"/>
              <a:t> DICOM ADC DV </a:t>
            </a:r>
            <a:r>
              <a:rPr lang="en-US"/>
              <a:t>Day 2</a:t>
            </a:r>
            <a:r>
              <a:rPr lang="en-US" baseline="0"/>
              <a:t> </a:t>
            </a:r>
            <a:r>
              <a:rPr lang="en-US"/>
              <a:t>Pass 1 </a:t>
            </a:r>
          </a:p>
        </c:rich>
      </c:tx>
      <c:layout>
        <c:manualLayout>
          <c:xMode val="edge"/>
          <c:yMode val="edge"/>
          <c:x val="9.5938285227842521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7880001798251949E-2"/>
                  <c:y val="-0.453794185381188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1.0220409481600001</c:v>
                </c:pt>
                <c:pt idx="4">
                  <c:v>0.96497190735600002</c:v>
                </c:pt>
                <c:pt idx="5">
                  <c:v>1.00777529736</c:v>
                </c:pt>
                <c:pt idx="6">
                  <c:v>1.03737236233</c:v>
                </c:pt>
                <c:pt idx="7">
                  <c:v>1.0658200888399998</c:v>
                </c:pt>
                <c:pt idx="8">
                  <c:v>1.05152859003</c:v>
                </c:pt>
                <c:pt idx="9">
                  <c:v>1.0898416573299998</c:v>
                </c:pt>
                <c:pt idx="10">
                  <c:v>1.0948250314700001</c:v>
                </c:pt>
                <c:pt idx="11">
                  <c:v>1.1017264702</c:v>
                </c:pt>
                <c:pt idx="12">
                  <c:v>1.1117264859</c:v>
                </c:pt>
                <c:pt idx="13">
                  <c:v>1.1101577919899999</c:v>
                </c:pt>
                <c:pt idx="14">
                  <c:v>1.1185320373600001</c:v>
                </c:pt>
                <c:pt idx="15">
                  <c:v>1.2012282565499999</c:v>
                </c:pt>
                <c:pt idx="16">
                  <c:v>1.1121245636599999</c:v>
                </c:pt>
                <c:pt idx="17">
                  <c:v>1.1784512923100001</c:v>
                </c:pt>
                <c:pt idx="18">
                  <c:v>1.0225540184699999</c:v>
                </c:pt>
                <c:pt idx="19">
                  <c:v>1.1493824690099999</c:v>
                </c:pt>
                <c:pt idx="20">
                  <c:v>1.0339365835500001</c:v>
                </c:pt>
                <c:pt idx="21">
                  <c:v>1.15465465351</c:v>
                </c:pt>
                <c:pt idx="22">
                  <c:v>0.93095749504699998</c:v>
                </c:pt>
                <c:pt idx="23">
                  <c:v>1.0970068821399999</c:v>
                </c:pt>
                <c:pt idx="24">
                  <c:v>1.03261864101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 DICOM ADC DV Day 2 Pass 2 </a:t>
            </a:r>
          </a:p>
        </c:rich>
      </c:tx>
      <c:layout>
        <c:manualLayout>
          <c:xMode val="edge"/>
          <c:yMode val="edge"/>
          <c:x val="5.3116228028058593E-3"/>
          <c:y val="5.77319525143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3550893344487986E-2"/>
                  <c:y val="-0.44816284350322338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1.02266912581</c:v>
                </c:pt>
                <c:pt idx="4">
                  <c:v>0.97141045374000001</c:v>
                </c:pt>
                <c:pt idx="5">
                  <c:v>1.01388298327</c:v>
                </c:pt>
                <c:pt idx="6">
                  <c:v>1.0338926664600001</c:v>
                </c:pt>
                <c:pt idx="7">
                  <c:v>1.09322501463</c:v>
                </c:pt>
                <c:pt idx="8">
                  <c:v>1.03460564977</c:v>
                </c:pt>
                <c:pt idx="9">
                  <c:v>1.0994540098200001</c:v>
                </c:pt>
                <c:pt idx="10">
                  <c:v>1.09000026248</c:v>
                </c:pt>
                <c:pt idx="11">
                  <c:v>1.11234512699</c:v>
                </c:pt>
                <c:pt idx="12">
                  <c:v>1.10059326107</c:v>
                </c:pt>
                <c:pt idx="13">
                  <c:v>1.1129214009299999</c:v>
                </c:pt>
                <c:pt idx="14">
                  <c:v>1.0898226895400001</c:v>
                </c:pt>
                <c:pt idx="15">
                  <c:v>1.12507435216</c:v>
                </c:pt>
                <c:pt idx="16">
                  <c:v>1.1183433071700002</c:v>
                </c:pt>
                <c:pt idx="17">
                  <c:v>1.09561386489</c:v>
                </c:pt>
                <c:pt idx="18">
                  <c:v>1.0765980453799999</c:v>
                </c:pt>
                <c:pt idx="19">
                  <c:v>1.0944057092999999</c:v>
                </c:pt>
                <c:pt idx="20">
                  <c:v>1.0908347309499999</c:v>
                </c:pt>
                <c:pt idx="21">
                  <c:v>1.0448110417899998</c:v>
                </c:pt>
                <c:pt idx="22">
                  <c:v>1.08219213367</c:v>
                </c:pt>
                <c:pt idx="23">
                  <c:v>1.00107680434</c:v>
                </c:pt>
                <c:pt idx="24">
                  <c:v>1.1732343331299999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 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 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0" zoomScale="70" zoomScaleNormal="70" workbookViewId="0">
      <selection activeCell="L37" sqref="L37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64</v>
      </c>
    </row>
    <row r="6" spans="2:51" x14ac:dyDescent="0.25">
      <c r="F6" t="s">
        <v>39</v>
      </c>
      <c r="G6" t="s">
        <v>63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1000</v>
      </c>
      <c r="N8" s="22"/>
      <c r="O8" s="23">
        <f>100*SQRT(AVERAGE(O11:O39))/$AJ$8</f>
        <v>6.3231890572348748</v>
      </c>
      <c r="P8" s="23">
        <f>MAX(P11:P39) - MIN(P11:P39)</f>
        <v>42</v>
      </c>
      <c r="Q8" s="24"/>
      <c r="AE8" s="22"/>
      <c r="AF8" s="23">
        <f>100*SQRT(AVERAGE(AF11:AF39))/$AJ$8</f>
        <v>4.7200739722168246</v>
      </c>
      <c r="AG8" s="23">
        <f>MAX(AG11:AG39) - MIN(AG11:AG39)</f>
        <v>42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3600</v>
      </c>
      <c r="F11" s="11">
        <v>1800</v>
      </c>
      <c r="G11" s="11">
        <v>1.8</v>
      </c>
      <c r="H11" s="11">
        <v>-5.6115039624299997E-3</v>
      </c>
      <c r="I11" s="11">
        <v>6.2181991525000002E-3</v>
      </c>
      <c r="J11" s="32">
        <v>1.8212874869600001E-5</v>
      </c>
      <c r="K11" s="11">
        <v>1.4505091655499999E-3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3600</v>
      </c>
      <c r="W11" s="11">
        <v>1800</v>
      </c>
      <c r="X11" s="11">
        <v>1.8</v>
      </c>
      <c r="Y11" s="11">
        <v>-5.7490402832600001E-3</v>
      </c>
      <c r="Z11" s="11">
        <v>5.7985922321700002E-3</v>
      </c>
      <c r="AA11" s="32">
        <v>-4.2024474580699998E-5</v>
      </c>
      <c r="AB11" s="11">
        <v>1.4495248593199999E-3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-3.55400959961E-3</v>
      </c>
      <c r="I12" s="11">
        <v>2.7266326360399998E-3</v>
      </c>
      <c r="J12" s="11">
        <v>-3.5940465093899998E-4</v>
      </c>
      <c r="K12" s="11">
        <v>1.3494653164500001E-3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-4.3754260987000004E-3</v>
      </c>
      <c r="Z12" s="11">
        <v>3.0261394567799998E-3</v>
      </c>
      <c r="AA12" s="11">
        <v>-1.81250659468E-4</v>
      </c>
      <c r="AB12" s="11">
        <v>1.4713484426400001E-3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-1.36789039243E-3</v>
      </c>
      <c r="I13" s="11">
        <v>2.4218263570200001E-3</v>
      </c>
      <c r="J13" s="11">
        <v>5.69209105484E-4</v>
      </c>
      <c r="K13" s="11">
        <v>8.0409870038300002E-4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-6.7898386623699996E-4</v>
      </c>
      <c r="Z13" s="11">
        <v>2.3744981735900001E-3</v>
      </c>
      <c r="AA13" s="11">
        <v>6.8356908010300005E-4</v>
      </c>
      <c r="AB13" s="11">
        <v>7.6491410540000004E-4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3.7981788045700002E-4</v>
      </c>
      <c r="I14" s="11">
        <v>1.77512736991E-3</v>
      </c>
      <c r="J14" s="11">
        <v>1.0220409481600001E-3</v>
      </c>
      <c r="K14" s="11">
        <v>3.32841724157E-4</v>
      </c>
      <c r="L14" s="12" t="s">
        <v>36</v>
      </c>
      <c r="M14">
        <f t="shared" si="1"/>
        <v>1.0220409481600001</v>
      </c>
      <c r="N14">
        <f t="shared" si="5"/>
        <v>0.33284172415699997</v>
      </c>
      <c r="O14">
        <f t="shared" si="6"/>
        <v>6.0776137637918014E-3</v>
      </c>
      <c r="P14">
        <f t="shared" si="7"/>
        <v>-22</v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2.0818720804499999E-4</v>
      </c>
      <c r="Z14" s="11">
        <v>2.0064453128699998E-3</v>
      </c>
      <c r="AA14" s="11">
        <v>1.0226691258099999E-3</v>
      </c>
      <c r="AB14" s="11">
        <v>4.4240224120099998E-4</v>
      </c>
      <c r="AC14" s="12" t="s">
        <v>36</v>
      </c>
      <c r="AD14">
        <f t="shared" si="8"/>
        <v>1.02266912581</v>
      </c>
      <c r="AE14">
        <f t="shared" si="9"/>
        <v>0.44240224120099997</v>
      </c>
      <c r="AF14">
        <f t="shared" si="10"/>
        <v>5.9800641029896179E-3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52</v>
      </c>
      <c r="F15" s="11">
        <v>26</v>
      </c>
      <c r="G15" s="11">
        <v>2.5999999999999999E-2</v>
      </c>
      <c r="H15" s="11">
        <v>5.1462609553699998E-4</v>
      </c>
      <c r="I15" s="11">
        <v>1.48999982048E-3</v>
      </c>
      <c r="J15" s="11">
        <v>9.6497190735600003E-4</v>
      </c>
      <c r="K15" s="11">
        <v>1.89306619682E-4</v>
      </c>
      <c r="L15" s="12" t="s">
        <v>36</v>
      </c>
      <c r="M15">
        <f t="shared" si="1"/>
        <v>0.96497190735600002</v>
      </c>
      <c r="N15">
        <f t="shared" si="5"/>
        <v>0.18930661968199999</v>
      </c>
      <c r="O15">
        <f t="shared" si="6"/>
        <v>1.8232585803076663E-2</v>
      </c>
      <c r="P15">
        <f t="shared" si="7"/>
        <v>-20</v>
      </c>
      <c r="Q15" s="7" t="s">
        <v>36</v>
      </c>
      <c r="T15" s="1"/>
      <c r="U15" s="11">
        <v>5</v>
      </c>
      <c r="V15" s="11">
        <v>52</v>
      </c>
      <c r="W15" s="11">
        <v>26</v>
      </c>
      <c r="X15" s="11">
        <v>2.5999999999999999E-2</v>
      </c>
      <c r="Y15" s="11">
        <v>6.5859302412699995E-4</v>
      </c>
      <c r="Z15" s="11">
        <v>1.3597205979699999E-3</v>
      </c>
      <c r="AA15" s="11">
        <v>9.7141045374000002E-4</v>
      </c>
      <c r="AB15" s="11">
        <v>1.5451258602800001E-4</v>
      </c>
      <c r="AC15" s="12" t="s">
        <v>36</v>
      </c>
      <c r="AD15">
        <f t="shared" si="8"/>
        <v>0.97141045374000001</v>
      </c>
      <c r="AE15">
        <f t="shared" si="9"/>
        <v>0.15451258602800003</v>
      </c>
      <c r="AF15">
        <f t="shared" si="10"/>
        <v>1.6535271407352701E-2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49</v>
      </c>
      <c r="F16" s="11">
        <v>24.5</v>
      </c>
      <c r="G16" s="11">
        <v>2.4500000000000001E-2</v>
      </c>
      <c r="H16" s="11">
        <v>7.9680728958899999E-4</v>
      </c>
      <c r="I16" s="11">
        <v>1.25848618336E-3</v>
      </c>
      <c r="J16" s="11">
        <v>1.0077752973599999E-3</v>
      </c>
      <c r="K16" s="11">
        <v>1.0281696230100001E-4</v>
      </c>
      <c r="L16" s="12" t="s">
        <v>36</v>
      </c>
      <c r="M16">
        <f t="shared" si="1"/>
        <v>1.00777529736</v>
      </c>
      <c r="N16">
        <f t="shared" si="5"/>
        <v>0.102816962301</v>
      </c>
      <c r="O16">
        <f t="shared" si="6"/>
        <v>8.5053957770364307E-3</v>
      </c>
      <c r="P16">
        <f t="shared" si="7"/>
        <v>-18</v>
      </c>
      <c r="Q16" s="7" t="s">
        <v>36</v>
      </c>
      <c r="T16" s="1"/>
      <c r="U16" s="11">
        <v>6</v>
      </c>
      <c r="V16" s="11">
        <v>49</v>
      </c>
      <c r="W16" s="11">
        <v>24.5</v>
      </c>
      <c r="X16" s="11">
        <v>2.4500000000000001E-2</v>
      </c>
      <c r="Y16" s="11">
        <v>7.5820868369199995E-4</v>
      </c>
      <c r="Z16" s="11">
        <v>1.33506313432E-3</v>
      </c>
      <c r="AA16" s="11">
        <v>1.0138829832699999E-3</v>
      </c>
      <c r="AB16" s="11">
        <v>1.24571840719E-4</v>
      </c>
      <c r="AC16" s="12" t="s">
        <v>36</v>
      </c>
      <c r="AD16">
        <f t="shared" si="8"/>
        <v>1.01388298327</v>
      </c>
      <c r="AE16">
        <f t="shared" si="9"/>
        <v>0.124571840719</v>
      </c>
      <c r="AF16">
        <f t="shared" si="10"/>
        <v>7.4161405704751089E-3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8.4281194722299997E-4</v>
      </c>
      <c r="I17" s="11">
        <v>1.22400943656E-3</v>
      </c>
      <c r="J17" s="11">
        <v>1.0373723623299999E-3</v>
      </c>
      <c r="K17" s="32">
        <v>8.4103561334800003E-5</v>
      </c>
      <c r="L17" s="12" t="s">
        <v>36</v>
      </c>
      <c r="M17">
        <f t="shared" si="1"/>
        <v>1.03737236233</v>
      </c>
      <c r="N17">
        <f t="shared" si="5"/>
        <v>8.4103561334800001E-2</v>
      </c>
      <c r="O17">
        <f t="shared" si="6"/>
        <v>3.9222210001248186E-3</v>
      </c>
      <c r="P17">
        <f t="shared" si="7"/>
        <v>-16</v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7.8540708636899996E-4</v>
      </c>
      <c r="Z17" s="11">
        <v>1.2611211277500001E-3</v>
      </c>
      <c r="AA17" s="11">
        <v>1.03389266646E-3</v>
      </c>
      <c r="AB17" s="11">
        <v>1.07805446237E-4</v>
      </c>
      <c r="AC17" s="12" t="s">
        <v>36</v>
      </c>
      <c r="AD17">
        <f t="shared" si="8"/>
        <v>1.0338926664600001</v>
      </c>
      <c r="AE17">
        <f t="shared" si="9"/>
        <v>0.107805446237</v>
      </c>
      <c r="AF17">
        <f t="shared" si="10"/>
        <v>4.3701795477688061E-3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8.3355797687500002E-4</v>
      </c>
      <c r="I18" s="11">
        <v>1.2274279724800001E-3</v>
      </c>
      <c r="J18" s="11">
        <v>1.0658200888399999E-3</v>
      </c>
      <c r="K18" s="32">
        <v>7.1765876988499997E-5</v>
      </c>
      <c r="L18" s="12" t="s">
        <v>36</v>
      </c>
      <c r="M18">
        <f t="shared" si="1"/>
        <v>1.0658200888399998</v>
      </c>
      <c r="N18">
        <f t="shared" si="5"/>
        <v>7.1765876988499996E-2</v>
      </c>
      <c r="O18">
        <f t="shared" si="6"/>
        <v>1.1682663269055129E-3</v>
      </c>
      <c r="P18">
        <f t="shared" si="7"/>
        <v>-14</v>
      </c>
      <c r="Q18" s="7" t="s">
        <v>36</v>
      </c>
      <c r="T18" s="1"/>
      <c r="U18" s="11">
        <v>8</v>
      </c>
      <c r="V18" s="11">
        <v>50</v>
      </c>
      <c r="W18" s="11">
        <v>25</v>
      </c>
      <c r="X18" s="11">
        <v>2.5000000000000001E-2</v>
      </c>
      <c r="Y18" s="11">
        <v>8.9064706116900004E-4</v>
      </c>
      <c r="Z18" s="11">
        <v>1.3076808536399999E-3</v>
      </c>
      <c r="AA18" s="11">
        <v>1.0932250146300001E-3</v>
      </c>
      <c r="AB18" s="32">
        <v>7.5876941365000006E-5</v>
      </c>
      <c r="AC18" s="12" t="s">
        <v>36</v>
      </c>
      <c r="AD18">
        <f t="shared" si="8"/>
        <v>1.09322501463</v>
      </c>
      <c r="AE18">
        <f t="shared" si="9"/>
        <v>7.5876941365000006E-2</v>
      </c>
      <c r="AF18">
        <f t="shared" si="10"/>
        <v>4.5900426763715354E-5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9.11810260732E-4</v>
      </c>
      <c r="I19" s="11">
        <v>1.19906920008E-3</v>
      </c>
      <c r="J19" s="11">
        <v>1.05152859003E-3</v>
      </c>
      <c r="K19" s="32">
        <v>6.15500720006E-5</v>
      </c>
      <c r="L19" s="12" t="s">
        <v>36</v>
      </c>
      <c r="M19">
        <f t="shared" si="1"/>
        <v>1.05152859003</v>
      </c>
      <c r="N19">
        <f t="shared" si="5"/>
        <v>6.1550072000599997E-2</v>
      </c>
      <c r="O19">
        <f t="shared" si="6"/>
        <v>2.3494775844798252E-3</v>
      </c>
      <c r="P19">
        <f t="shared" si="7"/>
        <v>-12</v>
      </c>
      <c r="Q19" s="7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9.00649756659E-4</v>
      </c>
      <c r="Z19" s="11">
        <v>1.15101551637E-3</v>
      </c>
      <c r="AA19" s="11">
        <v>1.03460564977E-3</v>
      </c>
      <c r="AB19" s="32">
        <v>5.9244176113599999E-5</v>
      </c>
      <c r="AC19" s="12" t="s">
        <v>36</v>
      </c>
      <c r="AD19">
        <f t="shared" si="8"/>
        <v>1.03460564977</v>
      </c>
      <c r="AE19">
        <f t="shared" si="9"/>
        <v>5.92441761136E-2</v>
      </c>
      <c r="AF19">
        <f t="shared" si="10"/>
        <v>4.2764210420039098E-3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48</v>
      </c>
      <c r="F20" s="11">
        <v>24</v>
      </c>
      <c r="G20" s="11">
        <v>2.4E-2</v>
      </c>
      <c r="H20" s="11">
        <v>9.7082002321300005E-4</v>
      </c>
      <c r="I20" s="11">
        <v>1.2479822616999999E-3</v>
      </c>
      <c r="J20" s="11">
        <v>1.0898416573299999E-3</v>
      </c>
      <c r="K20" s="32">
        <v>5.2061896387200003E-5</v>
      </c>
      <c r="L20" s="12" t="s">
        <v>36</v>
      </c>
      <c r="M20">
        <f t="shared" si="1"/>
        <v>1.0898416573299998</v>
      </c>
      <c r="N20">
        <f t="shared" si="5"/>
        <v>5.2061896387200005E-2</v>
      </c>
      <c r="O20">
        <f t="shared" si="6"/>
        <v>1.031919258011481E-4</v>
      </c>
      <c r="P20">
        <f t="shared" si="7"/>
        <v>-10</v>
      </c>
      <c r="Q20" s="7" t="s">
        <v>36</v>
      </c>
      <c r="T20" s="1"/>
      <c r="U20" s="11">
        <v>10</v>
      </c>
      <c r="V20" s="11">
        <v>48</v>
      </c>
      <c r="W20" s="11">
        <v>24</v>
      </c>
      <c r="X20" s="11">
        <v>2.4E-2</v>
      </c>
      <c r="Y20" s="11">
        <v>9.6239434787999997E-4</v>
      </c>
      <c r="Z20" s="11">
        <v>1.24118465465E-3</v>
      </c>
      <c r="AA20" s="11">
        <v>1.09945400982E-3</v>
      </c>
      <c r="AB20" s="32">
        <v>5.87126267239E-5</v>
      </c>
      <c r="AC20" s="12" t="s">
        <v>36</v>
      </c>
      <c r="AD20">
        <f t="shared" si="8"/>
        <v>1.0994540098200001</v>
      </c>
      <c r="AE20">
        <f t="shared" si="9"/>
        <v>5.8712626723899999E-2</v>
      </c>
      <c r="AF20">
        <f t="shared" si="10"/>
        <v>2.9810527665644453E-7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9.5313548808900002E-4</v>
      </c>
      <c r="I21" s="11">
        <v>1.2134416028900001E-3</v>
      </c>
      <c r="J21" s="11">
        <v>1.09482503147E-3</v>
      </c>
      <c r="K21" s="32">
        <v>5.4948006960000003E-5</v>
      </c>
      <c r="L21" s="12" t="s">
        <v>36</v>
      </c>
      <c r="M21">
        <f t="shared" si="1"/>
        <v>1.0948250314700001</v>
      </c>
      <c r="N21">
        <f t="shared" si="5"/>
        <v>5.4948006960000004E-2</v>
      </c>
      <c r="O21">
        <f t="shared" si="6"/>
        <v>2.6780299286490262E-5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9.7602047026199999E-4</v>
      </c>
      <c r="Z21" s="11">
        <v>1.20759918354E-3</v>
      </c>
      <c r="AA21" s="11">
        <v>1.09000026248E-3</v>
      </c>
      <c r="AB21" s="32">
        <v>4.9848781669199997E-5</v>
      </c>
      <c r="AC21" s="12" t="s">
        <v>36</v>
      </c>
      <c r="AD21">
        <f t="shared" si="8"/>
        <v>1.09000026248</v>
      </c>
      <c r="AE21">
        <f t="shared" si="9"/>
        <v>4.9848781669199996E-2</v>
      </c>
      <c r="AF21">
        <f t="shared" si="10"/>
        <v>9.9994750468896775E-5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9.6192007185899998E-4</v>
      </c>
      <c r="I22" s="11">
        <v>1.1932251509300001E-3</v>
      </c>
      <c r="J22" s="11">
        <v>1.1017264702E-3</v>
      </c>
      <c r="K22" s="32">
        <v>5.2647664573199998E-5</v>
      </c>
      <c r="L22" s="12" t="s">
        <v>36</v>
      </c>
      <c r="M22">
        <f t="shared" si="1"/>
        <v>1.1017264702</v>
      </c>
      <c r="N22">
        <f t="shared" si="5"/>
        <v>5.2647664573199998E-2</v>
      </c>
      <c r="O22">
        <f t="shared" si="6"/>
        <v>2.9806993514878363E-6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9.51774476562E-4</v>
      </c>
      <c r="Z22" s="11">
        <v>1.2188720284E-3</v>
      </c>
      <c r="AA22" s="11">
        <v>1.1123451269899999E-3</v>
      </c>
      <c r="AB22" s="32">
        <v>5.1788476606E-5</v>
      </c>
      <c r="AC22" s="12" t="s">
        <v>36</v>
      </c>
      <c r="AD22">
        <f t="shared" si="8"/>
        <v>1.11234512699</v>
      </c>
      <c r="AE22">
        <f t="shared" si="9"/>
        <v>5.1788476606E-2</v>
      </c>
      <c r="AF22">
        <f t="shared" si="10"/>
        <v>1.5240216039922398E-4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9.5894065452700001E-4</v>
      </c>
      <c r="I23" s="11">
        <v>1.2335422216000001E-3</v>
      </c>
      <c r="J23" s="11">
        <v>1.1117264859000001E-3</v>
      </c>
      <c r="K23" s="32">
        <v>5.8299497189999998E-5</v>
      </c>
      <c r="L23" s="12" t="s">
        <v>36</v>
      </c>
      <c r="M23">
        <f t="shared" si="1"/>
        <v>1.1117264859</v>
      </c>
      <c r="N23">
        <f t="shared" si="5"/>
        <v>5.8299497190000001E-2</v>
      </c>
      <c r="O23">
        <f t="shared" si="6"/>
        <v>1.3751047156289686E-4</v>
      </c>
      <c r="P23">
        <f t="shared" si="7"/>
        <v>-4</v>
      </c>
      <c r="Q23" s="7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9.5556402811800001E-4</v>
      </c>
      <c r="Z23" s="11">
        <v>1.22315192129E-3</v>
      </c>
      <c r="AA23" s="11">
        <v>1.10059326107E-3</v>
      </c>
      <c r="AB23" s="32">
        <v>5.9837425736499999E-5</v>
      </c>
      <c r="AC23" s="12" t="s">
        <v>36</v>
      </c>
      <c r="AD23">
        <f t="shared" si="8"/>
        <v>1.10059326107</v>
      </c>
      <c r="AE23">
        <f t="shared" si="9"/>
        <v>5.98374257365E-2</v>
      </c>
      <c r="AF23">
        <f t="shared" si="10"/>
        <v>3.5195869717743378E-7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50</v>
      </c>
      <c r="F24" s="11">
        <v>25</v>
      </c>
      <c r="G24" s="11">
        <v>2.5000000000000001E-2</v>
      </c>
      <c r="H24" s="11">
        <v>9.810788324099999E-4</v>
      </c>
      <c r="I24" s="11">
        <v>1.2219694908700001E-3</v>
      </c>
      <c r="J24" s="11">
        <v>1.1101577919899999E-3</v>
      </c>
      <c r="K24" s="32">
        <v>5.4921539279899997E-5</v>
      </c>
      <c r="L24" s="12" t="s">
        <v>36</v>
      </c>
      <c r="M24">
        <f t="shared" si="1"/>
        <v>1.1101577919899999</v>
      </c>
      <c r="N24">
        <f t="shared" si="5"/>
        <v>5.4921539279899997E-2</v>
      </c>
      <c r="O24">
        <f t="shared" si="6"/>
        <v>1.0318073811210361E-4</v>
      </c>
      <c r="P24">
        <f t="shared" si="7"/>
        <v>-2</v>
      </c>
      <c r="Q24" s="7" t="s">
        <v>36</v>
      </c>
      <c r="T24" s="1"/>
      <c r="U24" s="11">
        <v>14</v>
      </c>
      <c r="V24" s="11">
        <v>50</v>
      </c>
      <c r="W24" s="11">
        <v>25</v>
      </c>
      <c r="X24" s="11">
        <v>2.5000000000000001E-2</v>
      </c>
      <c r="Y24" s="11">
        <v>1.0220386320699999E-3</v>
      </c>
      <c r="Z24" s="11">
        <v>1.2019248679300001E-3</v>
      </c>
      <c r="AA24" s="11">
        <v>1.1129214009299999E-3</v>
      </c>
      <c r="AB24" s="32">
        <v>4.8397375633199998E-5</v>
      </c>
      <c r="AC24" s="12" t="s">
        <v>36</v>
      </c>
      <c r="AD24">
        <f t="shared" si="8"/>
        <v>1.1129214009299999</v>
      </c>
      <c r="AE24">
        <f t="shared" si="9"/>
        <v>4.8397375633199999E-2</v>
      </c>
      <c r="AF24">
        <f t="shared" si="10"/>
        <v>1.6696260199380039E-4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9.5944677013899997E-4</v>
      </c>
      <c r="I25" s="11">
        <v>1.20516505558E-3</v>
      </c>
      <c r="J25" s="11">
        <v>1.1185320373600001E-3</v>
      </c>
      <c r="K25" s="32">
        <v>5.0381952293700003E-5</v>
      </c>
      <c r="L25" s="12" t="s">
        <v>36</v>
      </c>
      <c r="M25">
        <f t="shared" si="1"/>
        <v>1.1185320373600001</v>
      </c>
      <c r="N25">
        <f t="shared" si="5"/>
        <v>5.0381952293700002E-2</v>
      </c>
      <c r="O25">
        <f t="shared" si="6"/>
        <v>3.4343640871243485E-4</v>
      </c>
      <c r="P25">
        <f t="shared" si="7"/>
        <v>0</v>
      </c>
      <c r="Q25" s="7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9.9410605616900003E-4</v>
      </c>
      <c r="Z25" s="11">
        <v>1.24214461539E-3</v>
      </c>
      <c r="AA25" s="11">
        <v>1.08982268954E-3</v>
      </c>
      <c r="AB25" s="32">
        <v>5.1527293927100002E-5</v>
      </c>
      <c r="AC25" s="12" t="s">
        <v>36</v>
      </c>
      <c r="AD25">
        <f t="shared" si="8"/>
        <v>1.0898226895400001</v>
      </c>
      <c r="AE25">
        <f t="shared" si="9"/>
        <v>5.1527293927100003E-2</v>
      </c>
      <c r="AF25">
        <f t="shared" si="10"/>
        <v>1.0357764819922608E-4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1.0782520985199999E-3</v>
      </c>
      <c r="I26" s="11">
        <v>1.3554685283499999E-3</v>
      </c>
      <c r="J26" s="11">
        <v>1.2012282565499999E-3</v>
      </c>
      <c r="K26" s="32">
        <v>7.0840852848799997E-5</v>
      </c>
      <c r="L26" s="12" t="s">
        <v>36</v>
      </c>
      <c r="M26">
        <f t="shared" si="1"/>
        <v>1.2012282565499999</v>
      </c>
      <c r="N26">
        <f t="shared" si="5"/>
        <v>7.0840852848799998E-2</v>
      </c>
      <c r="O26">
        <f t="shared" si="6"/>
        <v>1.0247159924152574E-2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1.00411754102E-3</v>
      </c>
      <c r="Z26" s="11">
        <v>1.2242969824E-3</v>
      </c>
      <c r="AA26" s="11">
        <v>1.1250743521599999E-3</v>
      </c>
      <c r="AB26" s="32">
        <v>5.2585803138799998E-5</v>
      </c>
      <c r="AC26" s="12" t="s">
        <v>36</v>
      </c>
      <c r="AD26">
        <f t="shared" si="8"/>
        <v>1.12507435216</v>
      </c>
      <c r="AE26">
        <f t="shared" si="9"/>
        <v>5.25858031388E-2</v>
      </c>
      <c r="AF26">
        <f t="shared" si="10"/>
        <v>6.2872313624369003E-4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1.02199066896E-3</v>
      </c>
      <c r="I27" s="11">
        <v>1.2113925768100001E-3</v>
      </c>
      <c r="J27" s="11">
        <v>1.1121245636599999E-3</v>
      </c>
      <c r="K27" s="32">
        <v>4.5700280130700001E-5</v>
      </c>
      <c r="L27" s="12" t="s">
        <v>36</v>
      </c>
      <c r="M27">
        <f t="shared" si="1"/>
        <v>1.1121245636599999</v>
      </c>
      <c r="N27">
        <f t="shared" si="5"/>
        <v>4.5700280130700002E-2</v>
      </c>
      <c r="O27">
        <f t="shared" si="6"/>
        <v>1.4700504394538798E-4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1.0017318418200001E-3</v>
      </c>
      <c r="Z27" s="11">
        <v>1.2935322010899999E-3</v>
      </c>
      <c r="AA27" s="11">
        <v>1.1183433071700001E-3</v>
      </c>
      <c r="AB27" s="32">
        <v>6.3233982449200006E-5</v>
      </c>
      <c r="AC27" s="12" t="s">
        <v>36</v>
      </c>
      <c r="AD27">
        <f t="shared" si="8"/>
        <v>1.1183433071700002</v>
      </c>
      <c r="AE27">
        <f t="shared" si="9"/>
        <v>6.3233982449200005E-2</v>
      </c>
      <c r="AF27">
        <f t="shared" si="10"/>
        <v>3.3647691793297707E-4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48</v>
      </c>
      <c r="F28" s="11">
        <v>24</v>
      </c>
      <c r="G28" s="11">
        <v>2.4E-2</v>
      </c>
      <c r="H28" s="11">
        <v>1.01030361839E-3</v>
      </c>
      <c r="I28" s="11">
        <v>1.3677268289E-3</v>
      </c>
      <c r="J28" s="11">
        <v>1.1784512923100001E-3</v>
      </c>
      <c r="K28" s="32">
        <v>7.30264984725E-5</v>
      </c>
      <c r="L28" s="12" t="s">
        <v>36</v>
      </c>
      <c r="M28">
        <f t="shared" si="1"/>
        <v>1.1784512923100001</v>
      </c>
      <c r="N28">
        <f t="shared" si="5"/>
        <v>7.3026498472500007E-2</v>
      </c>
      <c r="O28">
        <f t="shared" si="6"/>
        <v>6.1546052651090697E-3</v>
      </c>
      <c r="P28">
        <f t="shared" si="7"/>
        <v>6</v>
      </c>
      <c r="Q28" s="7" t="s">
        <v>36</v>
      </c>
      <c r="T28" s="1"/>
      <c r="U28" s="11">
        <v>18</v>
      </c>
      <c r="V28" s="11">
        <v>48</v>
      </c>
      <c r="W28" s="11">
        <v>24</v>
      </c>
      <c r="X28" s="11">
        <v>2.4E-2</v>
      </c>
      <c r="Y28" s="11">
        <v>9.8090595565699995E-4</v>
      </c>
      <c r="Z28" s="11">
        <v>1.2618934270000001E-3</v>
      </c>
      <c r="AA28" s="11">
        <v>1.09561386489E-3</v>
      </c>
      <c r="AB28" s="32">
        <v>6.0116200859999997E-5</v>
      </c>
      <c r="AC28" s="12" t="s">
        <v>36</v>
      </c>
      <c r="AD28">
        <f t="shared" si="8"/>
        <v>1.09561386489</v>
      </c>
      <c r="AE28">
        <f t="shared" si="9"/>
        <v>6.0116200859999996E-2</v>
      </c>
      <c r="AF28">
        <f t="shared" si="10"/>
        <v>1.9238181203175394E-5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48</v>
      </c>
      <c r="F29" s="11">
        <v>24</v>
      </c>
      <c r="G29" s="11">
        <v>2.4E-2</v>
      </c>
      <c r="H29" s="11">
        <v>8.4794987924399995E-4</v>
      </c>
      <c r="I29" s="11">
        <v>1.17057049647E-3</v>
      </c>
      <c r="J29" s="11">
        <v>1.02255401847E-3</v>
      </c>
      <c r="K29" s="32">
        <v>6.4797000166299994E-5</v>
      </c>
      <c r="L29" s="12" t="s">
        <v>36</v>
      </c>
      <c r="M29">
        <f t="shared" si="1"/>
        <v>1.0225540184699999</v>
      </c>
      <c r="N29">
        <f t="shared" si="5"/>
        <v>6.4797000166299995E-2</v>
      </c>
      <c r="O29">
        <f t="shared" si="6"/>
        <v>5.9978800551451243E-3</v>
      </c>
      <c r="P29">
        <f t="shared" si="7"/>
        <v>8</v>
      </c>
      <c r="Q29" s="7" t="s">
        <v>36</v>
      </c>
      <c r="T29" s="1"/>
      <c r="U29" s="11">
        <v>19</v>
      </c>
      <c r="V29" s="11">
        <v>48</v>
      </c>
      <c r="W29" s="11">
        <v>24</v>
      </c>
      <c r="X29" s="11">
        <v>2.4E-2</v>
      </c>
      <c r="Y29" s="11">
        <v>9.3723594909499999E-4</v>
      </c>
      <c r="Z29" s="11">
        <v>1.26408797223E-3</v>
      </c>
      <c r="AA29" s="11">
        <v>1.0765980453799999E-3</v>
      </c>
      <c r="AB29" s="32">
        <v>7.0053183201599997E-5</v>
      </c>
      <c r="AC29" s="12" t="s">
        <v>36</v>
      </c>
      <c r="AD29">
        <f t="shared" si="8"/>
        <v>1.0765980453799999</v>
      </c>
      <c r="AE29">
        <f t="shared" si="9"/>
        <v>7.0053183201599992E-2</v>
      </c>
      <c r="AF29">
        <f t="shared" si="10"/>
        <v>5.476514800365471E-4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9.4157125567999995E-4</v>
      </c>
      <c r="I30" s="11">
        <v>1.31849839818E-3</v>
      </c>
      <c r="J30" s="11">
        <v>1.1493824690099999E-3</v>
      </c>
      <c r="K30" s="32">
        <v>7.5552029856500001E-5</v>
      </c>
      <c r="L30" s="12" t="s">
        <v>36</v>
      </c>
      <c r="M30">
        <f t="shared" si="1"/>
        <v>1.1493824690099999</v>
      </c>
      <c r="N30">
        <f t="shared" si="5"/>
        <v>7.5552029856500003E-2</v>
      </c>
      <c r="O30">
        <f t="shared" si="6"/>
        <v>2.4386282455235871E-3</v>
      </c>
      <c r="P30">
        <f t="shared" si="7"/>
        <v>10</v>
      </c>
      <c r="Q30" s="7" t="s">
        <v>36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9.8447478376299997E-4</v>
      </c>
      <c r="Z30" s="11">
        <v>1.27584079746E-3</v>
      </c>
      <c r="AA30" s="11">
        <v>1.0944057092999999E-3</v>
      </c>
      <c r="AB30" s="32">
        <v>6.7245212159100005E-5</v>
      </c>
      <c r="AC30" s="12" t="s">
        <v>36</v>
      </c>
      <c r="AD30">
        <f t="shared" si="8"/>
        <v>1.0944057092999999</v>
      </c>
      <c r="AE30">
        <f t="shared" si="9"/>
        <v>6.724521215910001E-2</v>
      </c>
      <c r="AF30">
        <f t="shared" si="10"/>
        <v>3.1296088436108398E-5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48</v>
      </c>
      <c r="F31" s="11">
        <v>24</v>
      </c>
      <c r="G31" s="11">
        <v>2.4E-2</v>
      </c>
      <c r="H31" s="11">
        <v>8.1192102516099997E-4</v>
      </c>
      <c r="I31" s="11">
        <v>1.1977127287500001E-3</v>
      </c>
      <c r="J31" s="11">
        <v>1.03393658355E-3</v>
      </c>
      <c r="K31" s="32">
        <v>7.84350677962E-5</v>
      </c>
      <c r="L31" s="12" t="s">
        <v>36</v>
      </c>
      <c r="M31">
        <f t="shared" si="1"/>
        <v>1.0339365835500001</v>
      </c>
      <c r="N31">
        <f t="shared" si="5"/>
        <v>7.8435067796200006E-2</v>
      </c>
      <c r="O31">
        <f t="shared" si="6"/>
        <v>4.3643749930461339E-3</v>
      </c>
      <c r="P31">
        <f t="shared" si="7"/>
        <v>12</v>
      </c>
      <c r="Q31" s="7" t="s">
        <v>36</v>
      </c>
      <c r="T31" s="1"/>
      <c r="U31" s="11">
        <v>21</v>
      </c>
      <c r="V31" s="11">
        <v>48</v>
      </c>
      <c r="W31" s="11">
        <v>24</v>
      </c>
      <c r="X31" s="11">
        <v>2.4E-2</v>
      </c>
      <c r="Y31" s="11">
        <v>8.4800441982200005E-4</v>
      </c>
      <c r="Z31" s="11">
        <v>1.2980444589599999E-3</v>
      </c>
      <c r="AA31" s="11">
        <v>1.0908347309499999E-3</v>
      </c>
      <c r="AB31" s="32">
        <v>9.1034329754900004E-5</v>
      </c>
      <c r="AC31" s="12" t="s">
        <v>36</v>
      </c>
      <c r="AD31">
        <f t="shared" si="8"/>
        <v>1.0908347309499999</v>
      </c>
      <c r="AE31">
        <f t="shared" si="9"/>
        <v>9.1034329754900001E-2</v>
      </c>
      <c r="AF31">
        <f t="shared" si="10"/>
        <v>8.400215675889059E-5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8.9326518354899997E-4</v>
      </c>
      <c r="I32" s="11">
        <v>1.3591491151600001E-3</v>
      </c>
      <c r="J32" s="11">
        <v>1.15465465351E-3</v>
      </c>
      <c r="K32" s="11">
        <v>1.05464352567E-4</v>
      </c>
      <c r="L32" s="12" t="s">
        <v>36</v>
      </c>
      <c r="M32">
        <f t="shared" si="1"/>
        <v>1.15465465351</v>
      </c>
      <c r="N32">
        <f t="shared" si="5"/>
        <v>0.105464352567</v>
      </c>
      <c r="O32">
        <f t="shared" si="6"/>
        <v>2.9871311502981416E-3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8.0158642958800001E-4</v>
      </c>
      <c r="Z32" s="11">
        <v>1.2655609753E-3</v>
      </c>
      <c r="AA32" s="11">
        <v>1.0448110417899999E-3</v>
      </c>
      <c r="AB32" s="11">
        <v>1.03861671781E-4</v>
      </c>
      <c r="AC32" s="12" t="s">
        <v>36</v>
      </c>
      <c r="AD32">
        <f t="shared" si="8"/>
        <v>1.0448110417899998</v>
      </c>
      <c r="AE32">
        <f t="shared" si="9"/>
        <v>0.10386167178099999</v>
      </c>
      <c r="AF32">
        <f t="shared" si="10"/>
        <v>3.0458211083051541E-3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6.5092096338000005E-4</v>
      </c>
      <c r="I33" s="11">
        <v>1.28196459264E-3</v>
      </c>
      <c r="J33" s="11">
        <v>9.3095749504699997E-4</v>
      </c>
      <c r="K33" s="11">
        <v>1.6464799952300001E-4</v>
      </c>
      <c r="L33" s="12" t="s">
        <v>36</v>
      </c>
      <c r="M33">
        <f t="shared" si="1"/>
        <v>0.93095749504699998</v>
      </c>
      <c r="N33">
        <f t="shared" si="5"/>
        <v>0.16464799952300002</v>
      </c>
      <c r="O33">
        <f t="shared" si="6"/>
        <v>2.8575368480785065E-2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7.9689122503600002E-4</v>
      </c>
      <c r="Z33" s="11">
        <v>1.52734434232E-3</v>
      </c>
      <c r="AA33" s="11">
        <v>1.08219213367E-3</v>
      </c>
      <c r="AB33" s="11">
        <v>1.4903600165899999E-4</v>
      </c>
      <c r="AC33" s="12" t="s">
        <v>36</v>
      </c>
      <c r="AD33">
        <f t="shared" si="8"/>
        <v>1.08219213367</v>
      </c>
      <c r="AE33">
        <f t="shared" si="9"/>
        <v>0.14903600165899999</v>
      </c>
      <c r="AF33">
        <f t="shared" si="10"/>
        <v>3.1712010322715084E-4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48</v>
      </c>
      <c r="F34" s="11">
        <v>24</v>
      </c>
      <c r="G34" s="11">
        <v>2.4E-2</v>
      </c>
      <c r="H34" s="11">
        <v>6.0892576584599997E-4</v>
      </c>
      <c r="I34" s="11">
        <v>1.7031321767699999E-3</v>
      </c>
      <c r="J34" s="11">
        <v>1.0970068821399999E-3</v>
      </c>
      <c r="K34" s="11">
        <v>2.4627627153599998E-4</v>
      </c>
      <c r="L34" s="12" t="s">
        <v>36</v>
      </c>
      <c r="M34">
        <f t="shared" si="1"/>
        <v>1.0970068821399999</v>
      </c>
      <c r="N34">
        <f t="shared" si="5"/>
        <v>0.24627627153599999</v>
      </c>
      <c r="O34">
        <f t="shared" si="6"/>
        <v>8.9587545238523396E-6</v>
      </c>
      <c r="P34">
        <f t="shared" si="7"/>
        <v>18</v>
      </c>
      <c r="Q34" s="7" t="s">
        <v>36</v>
      </c>
      <c r="T34" s="1"/>
      <c r="U34" s="11">
        <v>24</v>
      </c>
      <c r="V34" s="11">
        <v>48</v>
      </c>
      <c r="W34" s="11">
        <v>24</v>
      </c>
      <c r="X34" s="11">
        <v>2.4E-2</v>
      </c>
      <c r="Y34" s="11">
        <v>6.4993317937499999E-4</v>
      </c>
      <c r="Z34" s="11">
        <v>1.5941541641999999E-3</v>
      </c>
      <c r="AA34" s="11">
        <v>1.00107680434E-3</v>
      </c>
      <c r="AB34" s="11">
        <v>2.1807644700399999E-4</v>
      </c>
      <c r="AC34" s="12" t="s">
        <v>36</v>
      </c>
      <c r="AD34">
        <f t="shared" si="8"/>
        <v>1.00107680434</v>
      </c>
      <c r="AE34">
        <f t="shared" si="9"/>
        <v>0.218076447004</v>
      </c>
      <c r="AF34">
        <f t="shared" si="10"/>
        <v>9.785798639586658E-3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32">
        <v>-5.8543180784900002E-5</v>
      </c>
      <c r="I35" s="11">
        <v>2.97463755123E-3</v>
      </c>
      <c r="J35" s="11">
        <v>1.03261864101E-3</v>
      </c>
      <c r="K35" s="11">
        <v>5.9571551805199998E-4</v>
      </c>
      <c r="L35" s="12" t="s">
        <v>36</v>
      </c>
      <c r="M35">
        <f t="shared" si="1"/>
        <v>1.03261864101</v>
      </c>
      <c r="N35">
        <f t="shared" si="5"/>
        <v>0.59571551805199996</v>
      </c>
      <c r="O35">
        <f t="shared" si="6"/>
        <v>4.5402475393392649E-3</v>
      </c>
      <c r="P35">
        <f>IF(L35="Y",$C35,"")</f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2.4212943389999999E-4</v>
      </c>
      <c r="Z35" s="11">
        <v>3.0205294024200002E-3</v>
      </c>
      <c r="AA35" s="11">
        <v>1.1732343331299999E-3</v>
      </c>
      <c r="AB35" s="11">
        <v>5.57906011519E-4</v>
      </c>
      <c r="AC35" s="12" t="s">
        <v>36</v>
      </c>
      <c r="AD35">
        <f t="shared" si="8"/>
        <v>1.1732343331299999</v>
      </c>
      <c r="AE35">
        <f t="shared" si="9"/>
        <v>0.55790601151899999</v>
      </c>
      <c r="AF35">
        <f t="shared" si="10"/>
        <v>5.3632675489957904E-3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48</v>
      </c>
      <c r="F36" s="11">
        <v>24</v>
      </c>
      <c r="G36" s="11">
        <v>2.4E-2</v>
      </c>
      <c r="H36" s="11">
        <v>-2.5182028766699998E-3</v>
      </c>
      <c r="I36" s="11">
        <v>3.2355429139000001E-3</v>
      </c>
      <c r="J36" s="11">
        <v>2.5814064832300001E-4</v>
      </c>
      <c r="K36" s="11">
        <v>1.1607218584699999E-3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48</v>
      </c>
      <c r="W36" s="11">
        <v>24</v>
      </c>
      <c r="X36" s="11">
        <v>2.4E-2</v>
      </c>
      <c r="Y36" s="11">
        <v>-4.67303628102E-3</v>
      </c>
      <c r="Z36" s="11">
        <v>2.2167663555600001E-3</v>
      </c>
      <c r="AA36" s="11">
        <v>2.7331973190799998E-4</v>
      </c>
      <c r="AB36" s="11">
        <v>1.1558919748899999E-3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-4.1609834879599997E-3</v>
      </c>
      <c r="I37" s="11">
        <v>3.41144693084E-3</v>
      </c>
      <c r="J37" s="32">
        <v>8.48141499606E-6</v>
      </c>
      <c r="K37" s="11">
        <v>1.4253249519599999E-3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-5.3322496824000001E-3</v>
      </c>
      <c r="Z37" s="11">
        <v>3.0193340499000002E-3</v>
      </c>
      <c r="AA37" s="11">
        <v>-3.5293367169E-4</v>
      </c>
      <c r="AB37" s="11">
        <v>1.5044808171599999E-3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-3.7444580811999998E-3</v>
      </c>
      <c r="I38" s="11">
        <v>2.7628955431300002E-3</v>
      </c>
      <c r="J38" s="32">
        <v>-4.3179548424099998E-5</v>
      </c>
      <c r="K38" s="11">
        <v>1.3563684637E-3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47</v>
      </c>
      <c r="W38" s="11">
        <v>23.5</v>
      </c>
      <c r="X38" s="11">
        <v>2.35E-2</v>
      </c>
      <c r="Y38" s="11">
        <v>-2.19618179835E-3</v>
      </c>
      <c r="Z38" s="11">
        <v>2.9082999099E-3</v>
      </c>
      <c r="AA38" s="11">
        <v>1.045217276E-4</v>
      </c>
      <c r="AB38" s="11">
        <v>1.14418346426E-3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-2.95025948435E-3</v>
      </c>
      <c r="I39" s="11">
        <v>2.2482732310899999E-3</v>
      </c>
      <c r="J39" s="32">
        <v>-2.6678422873400001E-5</v>
      </c>
      <c r="K39" s="11">
        <v>1.2065840580799999E-3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-3.20234196261E-3</v>
      </c>
      <c r="Z39" s="11">
        <v>4.1613844223299997E-3</v>
      </c>
      <c r="AA39" s="11">
        <v>-1.78374231E-4</v>
      </c>
      <c r="AB39" s="11">
        <v>1.3556431429799999E-3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>J61/P$60</f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61</v>
      </c>
      <c r="H166" t="s">
        <v>32</v>
      </c>
      <c r="N166" t="s">
        <v>29</v>
      </c>
      <c r="O166" t="s">
        <v>26</v>
      </c>
      <c r="P166" t="s">
        <v>62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>E173/F173</f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11"/>
      <c r="H175" s="6" t="e">
        <f>E175/F175</f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2022-03-24T19:20:26Z</dcterms:modified>
</cp:coreProperties>
</file>