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CC6F220C-7BAD-40FD-BA11-B4BFC93D3670}" xr6:coauthVersionLast="47" xr6:coauthVersionMax="47" xr10:uidLastSave="{00000000-0000-0000-0000-000000000000}"/>
  <bookViews>
    <workbookView xWindow="1185" yWindow="1230" windowWidth="27660" windowHeight="1294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AF8" i="3" s="1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67" i="3"/>
  <c r="P11" i="3"/>
  <c r="AG11" i="3"/>
  <c r="C195" i="3"/>
  <c r="AG39" i="3"/>
  <c r="P39" i="3"/>
  <c r="C169" i="3"/>
  <c r="P13" i="3"/>
  <c r="AG13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<sst xmlns="http://schemas.openxmlformats.org/spreadsheetml/2006/main" count="241" uniqueCount="63">
  <si>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</si>
  <si>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</si>
  <si>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</si>
  <si>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</si>
  <si>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</si>
  <si>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</si>
  <si>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</si>
  <si>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</si>
  <si>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</si>
  <si>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</si>
  <si>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</si>
  <si>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</si>
  <si>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</si>
  <si>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</si>
  <si>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</si>
  <si>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</si>
  <si>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</si>
  <si>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</si>
  <si>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</si>
  <si>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</si>
  <si>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</si>
  <si>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</si>
  <si>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</si>
  <si>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</si>
  <si>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</si>
  <si>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</si>
  <si>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</si>
  <si>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</si>
  <si>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</si>
  <si>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</si>
  <si>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</si>
  <si>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</si>
  <si>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</si>
  <si>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</si>
  <si>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</si>
  <si>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</si>
  <si>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</si>
  <si>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</si>
  <si>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</si>
  <si>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</si>
  <si>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</si>
  <si>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</si>
  <si>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</si>
  <si>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</si>
  <si>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</si>
  <si>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</si>
  <si>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</si>
  <si>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</si>
  <si>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</si>
  <si>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</si>
  <si>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</si>
  <si>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</si>
  <si>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</si>
  <si>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</si>
  <si>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</si>
  <si>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</si>
  <si>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</si>
  <si>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</si>
  <si>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</si>
  <si>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</si>
  <si>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</si>
  <si>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L:\BRoss_Lab\MF_CIRP_Subgroups\IADP_WG_TCONS\DWIphantomRoundRobin\WUSTL_Data\ScannerNative_Format\Bruker_9.4T\Bruker_9.4T_Session2_20210729_InDropBox\Processed2DSEQData</t>
  </si>
  <si>
    <t>Session2_EPIDWI_TR2sec_scan1_DWI_T2w-label.mhd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</si>
</sst>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9.4T </a:t>
            </a:r>
            <a:r>
              <a:rPr lang="en-US"/>
              <a:t>Bruker</a:t>
            </a:r>
            <a:r>
              <a:rPr lang="en-US" baseline="0"/>
              <a:t> </a:t>
            </a:r>
            <a:r>
              <a:rPr lang="en-US"/>
              <a:t>ADC EPITR2 DAY2 Pass 1 </a:t>
            </a:r>
          </a:p>
        </c:rich>
      </c:tx>
      <c:layout>
        <c:manualLayout>
          <c:xMode val="edge"/>
          <c:yMode val="edge"/>
          <c:x val="2.7203384418224008E-3"/>
          <c:y val="1.4285703572775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90893895092692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1.0297686886799999</c:v>
                </c:pt>
                <c:pt idx="2">
                  <c:v>1.0460752283200001</c:v>
                </c:pt>
                <c:pt idx="3">
                  <c:v>1.06429320803</c:v>
                </c:pt>
                <c:pt idx="4">
                  <c:v>1.0802489121800001</c:v>
                </c:pt>
                <c:pt idx="5">
                  <c:v>1.0818315601299999</c:v>
                </c:pt>
                <c:pt idx="6">
                  <c:v>1.0857623242400001</c:v>
                </c:pt>
                <c:pt idx="7">
                  <c:v>1.10864402239</c:v>
                </c:pt>
                <c:pt idx="8">
                  <c:v>1.10568041661</c:v>
                </c:pt>
                <c:pt idx="9">
                  <c:v>1.1073174266300001</c:v>
                </c:pt>
                <c:pt idx="10">
                  <c:v>1.10298033978</c:v>
                </c:pt>
                <c:pt idx="11">
                  <c:v>1.11711532354</c:v>
                </c:pt>
                <c:pt idx="12">
                  <c:v>1.11699203183</c:v>
                </c:pt>
                <c:pt idx="13">
                  <c:v>1.11964709619</c:v>
                </c:pt>
                <c:pt idx="14">
                  <c:v>1.11698967102</c:v>
                </c:pt>
                <c:pt idx="15">
                  <c:v>1.1143235492700001</c:v>
                </c:pt>
                <c:pt idx="16">
                  <c:v>1.1042026567500001</c:v>
                </c:pt>
                <c:pt idx="17">
                  <c:v>1.1170657231300001</c:v>
                </c:pt>
                <c:pt idx="18">
                  <c:v>1.1168672602900001</c:v>
                </c:pt>
                <c:pt idx="19">
                  <c:v>1.10970907118</c:v>
                </c:pt>
                <c:pt idx="20">
                  <c:v>1.1027602027400001</c:v>
                </c:pt>
                <c:pt idx="21">
                  <c:v>1.09420792729</c:v>
                </c:pt>
                <c:pt idx="22">
                  <c:v>1.0927939929199999</c:v>
                </c:pt>
                <c:pt idx="23">
                  <c:v>1.0876493406300001</c:v>
                </c:pt>
                <c:pt idx="24">
                  <c:v>1.0755531329400001</c:v>
                </c:pt>
                <c:pt idx="25">
                  <c:v>1.0659249670399999</c:v>
                </c:pt>
                <c:pt idx="26">
                  <c:v>1.0583723993900001</c:v>
                </c:pt>
                <c:pt idx="27">
                  <c:v>1.0424737453499999</c:v>
                </c:pt>
                <c:pt idx="28">
                  <c:v>1.0261353070899999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1.5306534860984065</c:v>
                </c:pt>
                <c:pt idx="1">
                  <c:v>84.264380202021215</c:v>
                </c:pt>
                <c:pt idx="2">
                  <c:v>98.567863990816505</c:v>
                </c:pt>
                <c:pt idx="3">
                  <c:v>107.1699893028529</c:v>
                </c:pt>
                <c:pt idx="4">
                  <c:v>112.2315401615038</c:v>
                </c:pt>
                <c:pt idx="5">
                  <c:v>115.99424414721889</c:v>
                </c:pt>
                <c:pt idx="6">
                  <c:v>119.36319315937052</c:v>
                </c:pt>
                <c:pt idx="7">
                  <c:v>121.56423029636164</c:v>
                </c:pt>
                <c:pt idx="8">
                  <c:v>122.8222240830918</c:v>
                </c:pt>
                <c:pt idx="9">
                  <c:v>123.4759992140667</c:v>
                </c:pt>
                <c:pt idx="10">
                  <c:v>123.91713898488506</c:v>
                </c:pt>
                <c:pt idx="11">
                  <c:v>123.87792309793426</c:v>
                </c:pt>
                <c:pt idx="12">
                  <c:v>123.73070149319595</c:v>
                </c:pt>
                <c:pt idx="13">
                  <c:v>123.09922734644283</c:v>
                </c:pt>
                <c:pt idx="14">
                  <c:v>122.35448787034071</c:v>
                </c:pt>
                <c:pt idx="15">
                  <c:v>121.4032737529751</c:v>
                </c:pt>
                <c:pt idx="16">
                  <c:v>121.70557179020662</c:v>
                </c:pt>
                <c:pt idx="17">
                  <c:v>121.47674258714032</c:v>
                </c:pt>
                <c:pt idx="18">
                  <c:v>120.31866491530357</c:v>
                </c:pt>
                <c:pt idx="19">
                  <c:v>120.97357891239898</c:v>
                </c:pt>
                <c:pt idx="20">
                  <c:v>119.98763453451816</c:v>
                </c:pt>
                <c:pt idx="21">
                  <c:v>118.09790899480376</c:v>
                </c:pt>
                <c:pt idx="22">
                  <c:v>116.00864559469498</c:v>
                </c:pt>
                <c:pt idx="23">
                  <c:v>114.06792064227885</c:v>
                </c:pt>
                <c:pt idx="24">
                  <c:v>112.37731103104896</c:v>
                </c:pt>
                <c:pt idx="25">
                  <c:v>110.55778400365159</c:v>
                </c:pt>
                <c:pt idx="26">
                  <c:v>108.7150072522866</c:v>
                </c:pt>
                <c:pt idx="27">
                  <c:v>104.89842885390455</c:v>
                </c:pt>
                <c:pt idx="28">
                  <c:v>110.0703646166766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1.5603368458415636</c:v>
                </c:pt>
                <c:pt idx="1">
                  <c:v>86.130934818263526</c:v>
                </c:pt>
                <c:pt idx="2">
                  <c:v>99.888071188486393</c:v>
                </c:pt>
                <c:pt idx="3">
                  <c:v>109.00998365136948</c:v>
                </c:pt>
                <c:pt idx="4">
                  <c:v>113.50355839816197</c:v>
                </c:pt>
                <c:pt idx="5">
                  <c:v>117.51403856629689</c:v>
                </c:pt>
                <c:pt idx="6">
                  <c:v>120.98050668155641</c:v>
                </c:pt>
                <c:pt idx="7">
                  <c:v>122.70345580552535</c:v>
                </c:pt>
                <c:pt idx="8">
                  <c:v>124.50100674294903</c:v>
                </c:pt>
                <c:pt idx="9">
                  <c:v>124.65295620050256</c:v>
                </c:pt>
                <c:pt idx="10">
                  <c:v>125.04100213605751</c:v>
                </c:pt>
                <c:pt idx="11">
                  <c:v>125.22917726510784</c:v>
                </c:pt>
                <c:pt idx="12">
                  <c:v>124.85355455158093</c:v>
                </c:pt>
                <c:pt idx="13">
                  <c:v>124.67217434857267</c:v>
                </c:pt>
                <c:pt idx="14">
                  <c:v>123.83434953275544</c:v>
                </c:pt>
                <c:pt idx="15">
                  <c:v>123.19900671749473</c:v>
                </c:pt>
                <c:pt idx="16">
                  <c:v>123.19900631378259</c:v>
                </c:pt>
                <c:pt idx="17">
                  <c:v>122.72348445551914</c:v>
                </c:pt>
                <c:pt idx="18">
                  <c:v>121.72682456147901</c:v>
                </c:pt>
                <c:pt idx="19">
                  <c:v>122.17551187221075</c:v>
                </c:pt>
                <c:pt idx="20">
                  <c:v>121.62957474447221</c:v>
                </c:pt>
                <c:pt idx="21">
                  <c:v>120.15391789573776</c:v>
                </c:pt>
                <c:pt idx="22">
                  <c:v>117.51791787566501</c:v>
                </c:pt>
                <c:pt idx="23">
                  <c:v>116.23002127190961</c:v>
                </c:pt>
                <c:pt idx="24">
                  <c:v>113.76709176174592</c:v>
                </c:pt>
                <c:pt idx="25">
                  <c:v>112.13721003577305</c:v>
                </c:pt>
                <c:pt idx="26">
                  <c:v>110.5114072409234</c:v>
                </c:pt>
                <c:pt idx="27">
                  <c:v>106.35545201753908</c:v>
                </c:pt>
                <c:pt idx="28">
                  <c:v>111.61944240558529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2.4508600591905449</c:v>
                </c:pt>
                <c:pt idx="1">
                  <c:v>19.033226774639395</c:v>
                </c:pt>
                <c:pt idx="2">
                  <c:v>21.542692682723029</c:v>
                </c:pt>
                <c:pt idx="3">
                  <c:v>22.566717024569069</c:v>
                </c:pt>
                <c:pt idx="4">
                  <c:v>22.902644696084021</c:v>
                </c:pt>
                <c:pt idx="5">
                  <c:v>23.583480985114115</c:v>
                </c:pt>
                <c:pt idx="6">
                  <c:v>24.095655606507027</c:v>
                </c:pt>
                <c:pt idx="7">
                  <c:v>23.438666964253159</c:v>
                </c:pt>
                <c:pt idx="8">
                  <c:v>23.824157626585265</c:v>
                </c:pt>
                <c:pt idx="9">
                  <c:v>23.86731448318816</c:v>
                </c:pt>
                <c:pt idx="10">
                  <c:v>24.180582803426248</c:v>
                </c:pt>
                <c:pt idx="11">
                  <c:v>23.465605168808249</c:v>
                </c:pt>
                <c:pt idx="12">
                  <c:v>23.464614203446946</c:v>
                </c:pt>
                <c:pt idx="13">
                  <c:v>23.211538740517305</c:v>
                </c:pt>
                <c:pt idx="14">
                  <c:v>23.185712155208169</c:v>
                </c:pt>
                <c:pt idx="15">
                  <c:v>23.156122617258884</c:v>
                </c:pt>
                <c:pt idx="16">
                  <c:v>23.672842191961539</c:v>
                </c:pt>
                <c:pt idx="17">
                  <c:v>23.028537073213155</c:v>
                </c:pt>
                <c:pt idx="18">
                  <c:v>22.804347251452096</c:v>
                </c:pt>
                <c:pt idx="19">
                  <c:v>23.256805024652714</c:v>
                </c:pt>
                <c:pt idx="20">
                  <c:v>23.407307546890671</c:v>
                </c:pt>
                <c:pt idx="21">
                  <c:v>23.430774289996439</c:v>
                </c:pt>
                <c:pt idx="22">
                  <c:v>23.080440748940898</c:v>
                </c:pt>
                <c:pt idx="23">
                  <c:v>22.973788439452509</c:v>
                </c:pt>
                <c:pt idx="24">
                  <c:v>23.155997572378013</c:v>
                </c:pt>
                <c:pt idx="25">
                  <c:v>23.222632137778433</c:v>
                </c:pt>
                <c:pt idx="26">
                  <c:v>23.189916712315448</c:v>
                </c:pt>
                <c:pt idx="27">
                  <c:v>23.090295433111734</c:v>
                </c:pt>
                <c:pt idx="28">
                  <c:v>25.032251922275744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2.5698283635030577</c:v>
                </c:pt>
                <c:pt idx="1">
                  <c:v>20.54132829762667</c:v>
                </c:pt>
                <c:pt idx="2">
                  <c:v>23.347643743268861</c:v>
                </c:pt>
                <c:pt idx="3">
                  <c:v>24.37296207187083</c:v>
                </c:pt>
                <c:pt idx="4">
                  <c:v>24.900359820245114</c:v>
                </c:pt>
                <c:pt idx="5">
                  <c:v>25.632000793990144</c:v>
                </c:pt>
                <c:pt idx="6">
                  <c:v>25.438330123627246</c:v>
                </c:pt>
                <c:pt idx="7">
                  <c:v>25.896093421455539</c:v>
                </c:pt>
                <c:pt idx="8">
                  <c:v>25.917405884983225</c:v>
                </c:pt>
                <c:pt idx="9">
                  <c:v>25.796252660135341</c:v>
                </c:pt>
                <c:pt idx="10">
                  <c:v>25.748388751050566</c:v>
                </c:pt>
                <c:pt idx="11">
                  <c:v>25.419541680635366</c:v>
                </c:pt>
                <c:pt idx="12">
                  <c:v>25.572012606458713</c:v>
                </c:pt>
                <c:pt idx="13">
                  <c:v>25.22578130453719</c:v>
                </c:pt>
                <c:pt idx="14">
                  <c:v>24.807083139709913</c:v>
                </c:pt>
                <c:pt idx="15">
                  <c:v>25.044447487712848</c:v>
                </c:pt>
                <c:pt idx="16">
                  <c:v>24.63371224015857</c:v>
                </c:pt>
                <c:pt idx="17">
                  <c:v>25.410848424802165</c:v>
                </c:pt>
                <c:pt idx="18">
                  <c:v>24.853456634299807</c:v>
                </c:pt>
                <c:pt idx="19">
                  <c:v>24.969690934120841</c:v>
                </c:pt>
                <c:pt idx="20">
                  <c:v>25.194560682850334</c:v>
                </c:pt>
                <c:pt idx="21">
                  <c:v>24.829758118511563</c:v>
                </c:pt>
                <c:pt idx="22">
                  <c:v>25.003427528690935</c:v>
                </c:pt>
                <c:pt idx="23">
                  <c:v>24.316376964637872</c:v>
                </c:pt>
                <c:pt idx="24">
                  <c:v>25.224254114596246</c:v>
                </c:pt>
                <c:pt idx="25">
                  <c:v>24.715632131847961</c:v>
                </c:pt>
                <c:pt idx="26">
                  <c:v>25.087183736841322</c:v>
                </c:pt>
                <c:pt idx="27">
                  <c:v>25.208187897226757</c:v>
                </c:pt>
                <c:pt idx="28">
                  <c:v>27.43145885623154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1.03623585105</c:v>
                </c:pt>
                <c:pt idx="2">
                  <c:v>1.04574274673</c:v>
                </c:pt>
                <c:pt idx="3">
                  <c:v>1.0681594541399999</c:v>
                </c:pt>
                <c:pt idx="4">
                  <c:v>1.0776599061300001</c:v>
                </c:pt>
                <c:pt idx="5">
                  <c:v>1.0807206034700001</c:v>
                </c:pt>
                <c:pt idx="6">
                  <c:v>1.0988514950599999</c:v>
                </c:pt>
                <c:pt idx="7">
                  <c:v>1.0970043058600001</c:v>
                </c:pt>
                <c:pt idx="8">
                  <c:v>1.1034973368900001</c:v>
                </c:pt>
                <c:pt idx="9">
                  <c:v>1.10660911074</c:v>
                </c:pt>
                <c:pt idx="10">
                  <c:v>1.10913003252</c:v>
                </c:pt>
                <c:pt idx="11">
                  <c:v>1.1161220216800001</c:v>
                </c:pt>
                <c:pt idx="12">
                  <c:v>1.11191144644</c:v>
                </c:pt>
                <c:pt idx="13">
                  <c:v>1.1180506851200001</c:v>
                </c:pt>
                <c:pt idx="14">
                  <c:v>1.1231710747200001</c:v>
                </c:pt>
                <c:pt idx="15">
                  <c:v>1.11567601442</c:v>
                </c:pt>
                <c:pt idx="16">
                  <c:v>1.1240121865299999</c:v>
                </c:pt>
                <c:pt idx="17">
                  <c:v>1.1067689680099999</c:v>
                </c:pt>
                <c:pt idx="18">
                  <c:v>1.11331690504</c:v>
                </c:pt>
                <c:pt idx="19">
                  <c:v>1.11314011555</c:v>
                </c:pt>
                <c:pt idx="20">
                  <c:v>1.1063759794400001</c:v>
                </c:pt>
                <c:pt idx="21">
                  <c:v>1.10756536325</c:v>
                </c:pt>
                <c:pt idx="22">
                  <c:v>1.0928787717599999</c:v>
                </c:pt>
                <c:pt idx="23">
                  <c:v>1.10124295473</c:v>
                </c:pt>
                <c:pt idx="24">
                  <c:v>1.0723292735900001</c:v>
                </c:pt>
                <c:pt idx="25">
                  <c:v>1.07513917661</c:v>
                </c:pt>
                <c:pt idx="26">
                  <c:v>1.06057534265</c:v>
                </c:pt>
                <c:pt idx="27">
                  <c:v>1.0388945031200001</c:v>
                </c:pt>
                <c:pt idx="28">
                  <c:v>1.0209731963999999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3.2440466249955233</c:v>
                </c:pt>
                <c:pt idx="1">
                  <c:v>99.569905780199647</c:v>
                </c:pt>
                <c:pt idx="2">
                  <c:v>97.70597194255545</c:v>
                </c:pt>
                <c:pt idx="3">
                  <c:v>134.92490561610819</c:v>
                </c:pt>
                <c:pt idx="4">
                  <c:v>129.38104584362188</c:v>
                </c:pt>
                <c:pt idx="5">
                  <c:v>121.63783962152698</c:v>
                </c:pt>
                <c:pt idx="6">
                  <c:v>104.04464154474425</c:v>
                </c:pt>
                <c:pt idx="7">
                  <c:v>154.42859784582961</c:v>
                </c:pt>
                <c:pt idx="8">
                  <c:v>130.74759822027406</c:v>
                </c:pt>
                <c:pt idx="9">
                  <c:v>175.9084075785656</c:v>
                </c:pt>
                <c:pt idx="10">
                  <c:v>172.08075687959698</c:v>
                </c:pt>
                <c:pt idx="11">
                  <c:v>170.23089806441888</c:v>
                </c:pt>
                <c:pt idx="12">
                  <c:v>169.97306545123516</c:v>
                </c:pt>
                <c:pt idx="13">
                  <c:v>140.63224917637515</c:v>
                </c:pt>
                <c:pt idx="14">
                  <c:v>166.05933408494104</c:v>
                </c:pt>
                <c:pt idx="15">
                  <c:v>165.03807805419109</c:v>
                </c:pt>
                <c:pt idx="16">
                  <c:v>140.37220312115315</c:v>
                </c:pt>
                <c:pt idx="17">
                  <c:v>170.84480901926747</c:v>
                </c:pt>
                <c:pt idx="18">
                  <c:v>136.4056357240558</c:v>
                </c:pt>
                <c:pt idx="19">
                  <c:v>143.50694920846271</c:v>
                </c:pt>
                <c:pt idx="20">
                  <c:v>163.71719131761765</c:v>
                </c:pt>
                <c:pt idx="21">
                  <c:v>139.7804150558631</c:v>
                </c:pt>
                <c:pt idx="22">
                  <c:v>160.29343716405742</c:v>
                </c:pt>
                <c:pt idx="23">
                  <c:v>128.83928865039567</c:v>
                </c:pt>
                <c:pt idx="24">
                  <c:v>98.562373502716824</c:v>
                </c:pt>
                <c:pt idx="25">
                  <c:v>133.86120882799696</c:v>
                </c:pt>
                <c:pt idx="26">
                  <c:v>135.62593627079229</c:v>
                </c:pt>
                <c:pt idx="27">
                  <c:v>140.02994868008517</c:v>
                </c:pt>
                <c:pt idx="28">
                  <c:v>131.39291276544205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5.1922977353094293</c:v>
                </c:pt>
                <c:pt idx="1">
                  <c:v>25.193719262430854</c:v>
                </c:pt>
                <c:pt idx="2">
                  <c:v>27.828069551174995</c:v>
                </c:pt>
                <c:pt idx="3">
                  <c:v>31.051344618803618</c:v>
                </c:pt>
                <c:pt idx="4">
                  <c:v>23.110926823165549</c:v>
                </c:pt>
                <c:pt idx="5">
                  <c:v>28.298586258847358</c:v>
                </c:pt>
                <c:pt idx="6">
                  <c:v>24.575333366619137</c:v>
                </c:pt>
                <c:pt idx="7">
                  <c:v>28.157321884621481</c:v>
                </c:pt>
                <c:pt idx="8">
                  <c:v>32.107788394538915</c:v>
                </c:pt>
                <c:pt idx="9">
                  <c:v>24.900595390931283</c:v>
                </c:pt>
                <c:pt idx="10">
                  <c:v>27.646811528353531</c:v>
                </c:pt>
                <c:pt idx="11">
                  <c:v>37.21078558985915</c:v>
                </c:pt>
                <c:pt idx="12">
                  <c:v>28.591028762367877</c:v>
                </c:pt>
                <c:pt idx="13">
                  <c:v>35.718590493738482</c:v>
                </c:pt>
                <c:pt idx="14">
                  <c:v>31.482953661376715</c:v>
                </c:pt>
                <c:pt idx="15">
                  <c:v>24.671027727772938</c:v>
                </c:pt>
                <c:pt idx="16">
                  <c:v>20.373751600809921</c:v>
                </c:pt>
                <c:pt idx="17">
                  <c:v>26.377371990060695</c:v>
                </c:pt>
                <c:pt idx="18">
                  <c:v>29.999809686742815</c:v>
                </c:pt>
                <c:pt idx="19">
                  <c:v>35.773332857280685</c:v>
                </c:pt>
                <c:pt idx="20">
                  <c:v>26.753476164402176</c:v>
                </c:pt>
                <c:pt idx="21">
                  <c:v>29.55682350423983</c:v>
                </c:pt>
                <c:pt idx="22">
                  <c:v>31.238947903196173</c:v>
                </c:pt>
                <c:pt idx="23">
                  <c:v>27.719748103798732</c:v>
                </c:pt>
                <c:pt idx="24">
                  <c:v>28.139848762758614</c:v>
                </c:pt>
                <c:pt idx="25">
                  <c:v>27.963845860337283</c:v>
                </c:pt>
                <c:pt idx="26">
                  <c:v>27.813305801767704</c:v>
                </c:pt>
                <c:pt idx="27">
                  <c:v>29.149641202531875</c:v>
                </c:pt>
                <c:pt idx="28">
                  <c:v>26.977926568546835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0.38264250605900002</c:v>
                </c:pt>
                <c:pt idx="1">
                  <c:v>346.65591259000001</c:v>
                </c:pt>
                <c:pt idx="2">
                  <c:v>190.27945911</c:v>
                </c:pt>
                <c:pt idx="3">
                  <c:v>528.066333257</c:v>
                </c:pt>
                <c:pt idx="4">
                  <c:v>257.370576073</c:v>
                </c:pt>
                <c:pt idx="5">
                  <c:v>552.03072578399997</c:v>
                </c:pt>
                <c:pt idx="6">
                  <c:v>211.442583818</c:v>
                </c:pt>
                <c:pt idx="7">
                  <c:v>545.15580302000001</c:v>
                </c:pt>
                <c:pt idx="8">
                  <c:v>298.77912005299999</c:v>
                </c:pt>
                <c:pt idx="9">
                  <c:v>1230.18908317</c:v>
                </c:pt>
                <c:pt idx="10">
                  <c:v>18071.608484699998</c:v>
                </c:pt>
                <c:pt idx="11">
                  <c:v>561.74133522</c:v>
                </c:pt>
                <c:pt idx="12">
                  <c:v>452.90127279199999</c:v>
                </c:pt>
                <c:pt idx="13">
                  <c:v>6407.0844104199996</c:v>
                </c:pt>
                <c:pt idx="14">
                  <c:v>1195.7083651999999</c:v>
                </c:pt>
                <c:pt idx="15">
                  <c:v>1333.4325515</c:v>
                </c:pt>
                <c:pt idx="16">
                  <c:v>8788.7088599399995</c:v>
                </c:pt>
                <c:pt idx="17">
                  <c:v>519.13999924300003</c:v>
                </c:pt>
                <c:pt idx="18">
                  <c:v>1330.7195226199999</c:v>
                </c:pt>
                <c:pt idx="19">
                  <c:v>751.61101584300002</c:v>
                </c:pt>
                <c:pt idx="20">
                  <c:v>627.90566134000005</c:v>
                </c:pt>
                <c:pt idx="21">
                  <c:v>332.74141199399998</c:v>
                </c:pt>
                <c:pt idx="22">
                  <c:v>497.28416742100001</c:v>
                </c:pt>
                <c:pt idx="23">
                  <c:v>591.97891731300001</c:v>
                </c:pt>
                <c:pt idx="24">
                  <c:v>583.69925557700003</c:v>
                </c:pt>
                <c:pt idx="25">
                  <c:v>758.68282415399995</c:v>
                </c:pt>
                <c:pt idx="26">
                  <c:v>1711.05842396</c:v>
                </c:pt>
                <c:pt idx="27">
                  <c:v>309.42419944800002</c:v>
                </c:pt>
                <c:pt idx="28">
                  <c:v>344.60565581700001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12.057179357800001</c:v>
                </c:pt>
                <c:pt idx="1">
                  <c:v>53624.124081399998</c:v>
                </c:pt>
                <c:pt idx="2">
                  <c:v>135.06040850100001</c:v>
                </c:pt>
                <c:pt idx="3">
                  <c:v>126.277414377</c:v>
                </c:pt>
                <c:pt idx="4">
                  <c:v>56.962525479900002</c:v>
                </c:pt>
                <c:pt idx="5">
                  <c:v>118.505154972</c:v>
                </c:pt>
                <c:pt idx="6">
                  <c:v>81.732767123399995</c:v>
                </c:pt>
                <c:pt idx="7">
                  <c:v>79.457192072500007</c:v>
                </c:pt>
                <c:pt idx="8">
                  <c:v>153.08781489200001</c:v>
                </c:pt>
                <c:pt idx="9">
                  <c:v>40.967194351499998</c:v>
                </c:pt>
                <c:pt idx="10">
                  <c:v>87.882708488600002</c:v>
                </c:pt>
                <c:pt idx="11">
                  <c:v>2488.8591000400002</c:v>
                </c:pt>
                <c:pt idx="12">
                  <c:v>97.806599093399996</c:v>
                </c:pt>
                <c:pt idx="13">
                  <c:v>336.78939746399999</c:v>
                </c:pt>
                <c:pt idx="14">
                  <c:v>65.398662324</c:v>
                </c:pt>
                <c:pt idx="15">
                  <c:v>122.93499859800001</c:v>
                </c:pt>
                <c:pt idx="16">
                  <c:v>165.84340980499999</c:v>
                </c:pt>
                <c:pt idx="17">
                  <c:v>52.317112831000003</c:v>
                </c:pt>
                <c:pt idx="18">
                  <c:v>145.73785275700001</c:v>
                </c:pt>
                <c:pt idx="19">
                  <c:v>170.49410094500001</c:v>
                </c:pt>
                <c:pt idx="20">
                  <c:v>55.464946653299997</c:v>
                </c:pt>
                <c:pt idx="21">
                  <c:v>171.042895018</c:v>
                </c:pt>
                <c:pt idx="22">
                  <c:v>151.125046244</c:v>
                </c:pt>
                <c:pt idx="23">
                  <c:v>116.155127487</c:v>
                </c:pt>
                <c:pt idx="24">
                  <c:v>78.260160024300006</c:v>
                </c:pt>
                <c:pt idx="25">
                  <c:v>73.975360010200006</c:v>
                </c:pt>
                <c:pt idx="26">
                  <c:v>56.334074525299997</c:v>
                </c:pt>
                <c:pt idx="27">
                  <c:v>175.98603628199999</c:v>
                </c:pt>
                <c:pt idx="28">
                  <c:v>105.41885260399999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AD177" sqref="AD177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61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</v>
      </c>
      <c r="N8" s="22"/>
      <c r="O8" s="23">
        <f>100*SQRT(AVERAGE(O11:O39))/$AJ$8</f>
        <v>2.7087728318872411</v>
      </c>
      <c r="P8" s="23">
        <f>MAX(P11:P39) - MIN(P11:P39)</f>
        <v>54</v>
      </c>
      <c r="Q8" s="24"/>
      <c r="AE8" s="22"/>
      <c r="AF8" s="23">
        <f>100*SQRT(AVERAGE(AF11:AF39))/$AJ$8</f>
        <v>2.6942722838568716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798</v>
      </c>
      <c r="F11" s="11">
        <v>399</v>
      </c>
      <c r="G11" s="11">
        <v>0.39900000000000002</v>
      </c>
      <c r="H11" s="11">
        <v>0</v>
      </c>
      <c r="I11" s="11">
        <v>0.68335187435199995</v>
      </c>
      <c r="J11" s="11">
        <v>0.114264970873</v>
      </c>
      <c r="K11" s="11">
        <v>0.15178547525300001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798</v>
      </c>
      <c r="W11" s="11">
        <v>399</v>
      </c>
      <c r="X11" s="11">
        <v>0.39900000000000002</v>
      </c>
      <c r="Y11" s="32">
        <v>0</v>
      </c>
      <c r="Z11" s="11">
        <v>0.73159325122800001</v>
      </c>
      <c r="AA11" s="11">
        <v>0.11637387329</v>
      </c>
      <c r="AB11" s="11">
        <v>0.145935180409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0.96410548686999997</v>
      </c>
      <c r="I12" s="11">
        <v>1.1141154766100001</v>
      </c>
      <c r="J12" s="11">
        <v>1.0297686886799999</v>
      </c>
      <c r="K12" s="11">
        <v>3.0337233661299999E-2</v>
      </c>
      <c r="L12" s="12" t="s">
        <v>36</v>
      </c>
      <c r="M12">
        <f t="shared" si="1"/>
        <v>1.0297686886799999</v>
      </c>
      <c r="N12">
        <f t="shared" ref="N12:N39" si="5">IF(L12="Y",K12*$J$8,#N/A)</f>
        <v>3.0337233661299999E-2</v>
      </c>
      <c r="O12">
        <f t="shared" ref="O12:O39" si="6">IF(L12="Y",(M12-$AJ12)^2,"")</f>
        <v>4.932437089726782E-3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0.97777026891700003</v>
      </c>
      <c r="Z12" s="11">
        <v>1.1023067235899999</v>
      </c>
      <c r="AA12" s="11">
        <v>1.03623585105</v>
      </c>
      <c r="AB12" s="11">
        <v>2.5746759560600001E-2</v>
      </c>
      <c r="AC12" s="12" t="s">
        <v>36</v>
      </c>
      <c r="AD12">
        <f t="shared" ref="AD12:AD39" si="8">IF(AC12="Y",AA12*$J$8,#N/A)</f>
        <v>1.03623585105</v>
      </c>
      <c r="AE12">
        <f t="shared" ref="AE12:AE39" si="9">IF(AC12="Y",AB12*$J$8,#N/A)</f>
        <v>2.5746759560600001E-2</v>
      </c>
      <c r="AF12">
        <f t="shared" ref="AF12:AF39" si="10">IF(AC12="Y",(AD12-$AJ12)^2,"")</f>
        <v>4.0658666913177917E-3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0.99829083681099995</v>
      </c>
      <c r="I13" s="11">
        <v>1.11540341377</v>
      </c>
      <c r="J13" s="11">
        <v>1.0460752283200001</v>
      </c>
      <c r="K13" s="11">
        <v>2.16409703796E-2</v>
      </c>
      <c r="L13" s="12" t="s">
        <v>36</v>
      </c>
      <c r="M13">
        <f t="shared" si="1"/>
        <v>1.0460752283200001</v>
      </c>
      <c r="N13">
        <f t="shared" si="5"/>
        <v>2.16409703796E-2</v>
      </c>
      <c r="O13">
        <f t="shared" si="6"/>
        <v>2.9078810007401282E-3</v>
      </c>
      <c r="P13">
        <f t="shared" si="7"/>
        <v>-24</v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0.98873502016100001</v>
      </c>
      <c r="Z13" s="11">
        <v>1.1080935001400001</v>
      </c>
      <c r="AA13" s="11">
        <v>1.04574274673</v>
      </c>
      <c r="AB13" s="11">
        <v>2.0974510759799999E-2</v>
      </c>
      <c r="AC13" s="12" t="s">
        <v>36</v>
      </c>
      <c r="AD13">
        <f t="shared" si="8"/>
        <v>1.04574274673</v>
      </c>
      <c r="AE13">
        <f t="shared" si="9"/>
        <v>2.0974510759799999E-2</v>
      </c>
      <c r="AF13">
        <f t="shared" si="10"/>
        <v>2.9438495324049349E-3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1.00249290466</v>
      </c>
      <c r="I14" s="11">
        <v>1.1253615617799999</v>
      </c>
      <c r="J14" s="11">
        <v>1.06429320803</v>
      </c>
      <c r="K14" s="11">
        <v>2.5505158110400002E-2</v>
      </c>
      <c r="L14" s="12" t="s">
        <v>36</v>
      </c>
      <c r="M14">
        <f t="shared" si="1"/>
        <v>1.06429320803</v>
      </c>
      <c r="N14">
        <f t="shared" si="5"/>
        <v>2.5505158110400002E-2</v>
      </c>
      <c r="O14">
        <f t="shared" si="6"/>
        <v>1.2749749927888593E-3</v>
      </c>
      <c r="P14">
        <f t="shared" si="7"/>
        <v>-22</v>
      </c>
      <c r="Q14" s="7" t="s">
        <v>36</v>
      </c>
      <c r="T14" s="1"/>
      <c r="U14" s="11">
        <v>4</v>
      </c>
      <c r="V14" s="11">
        <v>52</v>
      </c>
      <c r="W14" s="11">
        <v>26</v>
      </c>
      <c r="X14" s="11">
        <v>2.5999999999999999E-2</v>
      </c>
      <c r="Y14" s="11">
        <v>1.02048766613</v>
      </c>
      <c r="Z14" s="11">
        <v>1.1036361455899999</v>
      </c>
      <c r="AA14" s="11">
        <v>1.0681594541399999</v>
      </c>
      <c r="AB14" s="11">
        <v>2.1470595797299999E-2</v>
      </c>
      <c r="AC14" s="12" t="s">
        <v>36</v>
      </c>
      <c r="AD14">
        <f t="shared" si="8"/>
        <v>1.0681594541399999</v>
      </c>
      <c r="AE14">
        <f t="shared" si="9"/>
        <v>2.1470595797299999E-2</v>
      </c>
      <c r="AF14">
        <f t="shared" si="10"/>
        <v>1.0138203606627745E-3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1.0317242145500001</v>
      </c>
      <c r="I15" s="11">
        <v>1.1408245563499999</v>
      </c>
      <c r="J15" s="11">
        <v>1.0802489121800001</v>
      </c>
      <c r="K15" s="11">
        <v>2.6087693712499999E-2</v>
      </c>
      <c r="L15" s="12" t="s">
        <v>36</v>
      </c>
      <c r="M15">
        <f t="shared" si="1"/>
        <v>1.0802489121800001</v>
      </c>
      <c r="N15">
        <f t="shared" si="5"/>
        <v>2.6087693712499999E-2</v>
      </c>
      <c r="O15">
        <f t="shared" si="6"/>
        <v>3.9010547007335288E-4</v>
      </c>
      <c r="P15">
        <f t="shared" si="7"/>
        <v>-20</v>
      </c>
      <c r="Q15" s="7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1.02132153511</v>
      </c>
      <c r="Z15" s="11">
        <v>1.1269481182100001</v>
      </c>
      <c r="AA15" s="11">
        <v>1.0776599061300001</v>
      </c>
      <c r="AB15" s="11">
        <v>2.0916639917000001E-2</v>
      </c>
      <c r="AC15" s="12" t="s">
        <v>36</v>
      </c>
      <c r="AD15">
        <f t="shared" si="8"/>
        <v>1.0776599061300001</v>
      </c>
      <c r="AE15">
        <f t="shared" si="9"/>
        <v>2.0916639917000001E-2</v>
      </c>
      <c r="AF15">
        <f t="shared" si="10"/>
        <v>4.9907979412041259E-4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1.0425632</v>
      </c>
      <c r="I16" s="11">
        <v>1.11949038506</v>
      </c>
      <c r="J16" s="11">
        <v>1.0818315601299999</v>
      </c>
      <c r="K16" s="11">
        <v>1.9529898120799999E-2</v>
      </c>
      <c r="L16" s="12" t="s">
        <v>36</v>
      </c>
      <c r="M16">
        <f t="shared" si="1"/>
        <v>1.0818315601299999</v>
      </c>
      <c r="N16">
        <f t="shared" si="5"/>
        <v>1.9529898120799999E-2</v>
      </c>
      <c r="O16">
        <f t="shared" si="6"/>
        <v>3.3009220730981155E-4</v>
      </c>
      <c r="P16">
        <f t="shared" si="7"/>
        <v>-18</v>
      </c>
      <c r="Q16" s="7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1.0359123945199999</v>
      </c>
      <c r="Z16" s="11">
        <v>1.1518694162400001</v>
      </c>
      <c r="AA16" s="11">
        <v>1.0807206034700001</v>
      </c>
      <c r="AB16" s="11">
        <v>2.2549249145700001E-2</v>
      </c>
      <c r="AC16" s="12" t="s">
        <v>36</v>
      </c>
      <c r="AD16">
        <f t="shared" si="8"/>
        <v>1.0807206034700001</v>
      </c>
      <c r="AE16">
        <f t="shared" si="9"/>
        <v>2.2549249145700001E-2</v>
      </c>
      <c r="AF16">
        <f t="shared" si="10"/>
        <v>3.7169513056097578E-4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52</v>
      </c>
      <c r="F17" s="11">
        <v>26</v>
      </c>
      <c r="G17" s="11">
        <v>2.5999999999999999E-2</v>
      </c>
      <c r="H17" s="11">
        <v>1.03406691551</v>
      </c>
      <c r="I17" s="11">
        <v>1.14142143726</v>
      </c>
      <c r="J17" s="11">
        <v>1.0857623242400001</v>
      </c>
      <c r="K17" s="11">
        <v>2.2968159092699999E-2</v>
      </c>
      <c r="L17" s="12" t="s">
        <v>36</v>
      </c>
      <c r="M17">
        <f t="shared" si="1"/>
        <v>1.0857623242400001</v>
      </c>
      <c r="N17">
        <f t="shared" si="5"/>
        <v>2.2968159092699999E-2</v>
      </c>
      <c r="O17">
        <f t="shared" si="6"/>
        <v>2.0271141104689192E-4</v>
      </c>
      <c r="P17">
        <f t="shared" si="7"/>
        <v>-16</v>
      </c>
      <c r="Q17" s="7" t="s">
        <v>36</v>
      </c>
      <c r="T17" s="1"/>
      <c r="U17" s="11">
        <v>7</v>
      </c>
      <c r="V17" s="11">
        <v>52</v>
      </c>
      <c r="W17" s="11">
        <v>26</v>
      </c>
      <c r="X17" s="11">
        <v>2.5999999999999999E-2</v>
      </c>
      <c r="Y17" s="11">
        <v>1.0641133785200001</v>
      </c>
      <c r="Z17" s="11">
        <v>1.14206719398</v>
      </c>
      <c r="AA17" s="11">
        <v>1.0988514950599999</v>
      </c>
      <c r="AB17" s="11">
        <v>2.1466577858700001E-2</v>
      </c>
      <c r="AC17" s="12" t="s">
        <v>36</v>
      </c>
      <c r="AD17">
        <f t="shared" si="8"/>
        <v>1.0988514950599999</v>
      </c>
      <c r="AE17">
        <f t="shared" si="9"/>
        <v>2.1466577858700001E-2</v>
      </c>
      <c r="AF17">
        <f t="shared" si="10"/>
        <v>1.319063597204825E-6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1.06378221512</v>
      </c>
      <c r="I18" s="11">
        <v>1.1631006002399999</v>
      </c>
      <c r="J18" s="11">
        <v>1.10864402239</v>
      </c>
      <c r="K18" s="11">
        <v>2.3451558236800001E-2</v>
      </c>
      <c r="L18" s="12" t="s">
        <v>36</v>
      </c>
      <c r="M18">
        <f t="shared" si="1"/>
        <v>1.10864402239</v>
      </c>
      <c r="N18">
        <f t="shared" si="5"/>
        <v>2.3451558236800001E-2</v>
      </c>
      <c r="O18">
        <f t="shared" si="6"/>
        <v>7.4719123078820451E-5</v>
      </c>
      <c r="P18">
        <f t="shared" si="7"/>
        <v>-14</v>
      </c>
      <c r="Q18" s="7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1.0587980747200001</v>
      </c>
      <c r="Z18" s="11">
        <v>1.1579313278200001</v>
      </c>
      <c r="AA18" s="11">
        <v>1.0970043058600001</v>
      </c>
      <c r="AB18" s="11">
        <v>1.8705949280500001E-2</v>
      </c>
      <c r="AC18" s="12" t="s">
        <v>36</v>
      </c>
      <c r="AD18">
        <f t="shared" si="8"/>
        <v>1.0970043058600001</v>
      </c>
      <c r="AE18">
        <f t="shared" si="9"/>
        <v>1.8705949280500001E-2</v>
      </c>
      <c r="AF18">
        <f t="shared" si="10"/>
        <v>8.9741833804303688E-6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1.0547131300000001</v>
      </c>
      <c r="I19" s="11">
        <v>1.1564568281200001</v>
      </c>
      <c r="J19" s="11">
        <v>1.10568041661</v>
      </c>
      <c r="K19" s="11">
        <v>2.3162675047100002E-2</v>
      </c>
      <c r="L19" s="12" t="s">
        <v>36</v>
      </c>
      <c r="M19">
        <f t="shared" si="1"/>
        <v>1.10568041661</v>
      </c>
      <c r="N19">
        <f t="shared" si="5"/>
        <v>2.3162675047100002E-2</v>
      </c>
      <c r="O19">
        <f t="shared" si="6"/>
        <v>3.2267132863163445E-5</v>
      </c>
      <c r="P19">
        <f t="shared" si="7"/>
        <v>-12</v>
      </c>
      <c r="Q19" s="7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1.0588977336900001</v>
      </c>
      <c r="Z19" s="11">
        <v>1.1591472625699999</v>
      </c>
      <c r="AA19" s="11">
        <v>1.1034973368900001</v>
      </c>
      <c r="AB19" s="11">
        <v>2.0647373961400001E-2</v>
      </c>
      <c r="AC19" s="12" t="s">
        <v>36</v>
      </c>
      <c r="AD19">
        <f t="shared" si="8"/>
        <v>1.1034973368900001</v>
      </c>
      <c r="AE19">
        <f t="shared" si="9"/>
        <v>2.0647373961400001E-2</v>
      </c>
      <c r="AF19">
        <f t="shared" si="10"/>
        <v>1.2231365322154733E-5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1.0658558607099999</v>
      </c>
      <c r="I20" s="11">
        <v>1.16086888313</v>
      </c>
      <c r="J20" s="11">
        <v>1.1073174266300001</v>
      </c>
      <c r="K20" s="11">
        <v>2.03110642154E-2</v>
      </c>
      <c r="L20" s="12" t="s">
        <v>36</v>
      </c>
      <c r="M20">
        <f t="shared" si="1"/>
        <v>1.1073174266300001</v>
      </c>
      <c r="N20">
        <f t="shared" si="5"/>
        <v>2.03110642154E-2</v>
      </c>
      <c r="O20">
        <f t="shared" si="6"/>
        <v>5.3544732485433339E-5</v>
      </c>
      <c r="P20">
        <f t="shared" si="7"/>
        <v>-10</v>
      </c>
      <c r="Q20" s="7" t="s">
        <v>36</v>
      </c>
      <c r="T20" s="1"/>
      <c r="U20" s="11">
        <v>10</v>
      </c>
      <c r="V20" s="11">
        <v>51</v>
      </c>
      <c r="W20" s="11">
        <v>25.5</v>
      </c>
      <c r="X20" s="11">
        <v>2.5499999999999998E-2</v>
      </c>
      <c r="Y20" s="11">
        <v>1.05379641056</v>
      </c>
      <c r="Z20" s="11">
        <v>1.1438934803</v>
      </c>
      <c r="AA20" s="11">
        <v>1.10660911074</v>
      </c>
      <c r="AB20" s="11">
        <v>2.2990892539499999E-2</v>
      </c>
      <c r="AC20" s="12" t="s">
        <v>36</v>
      </c>
      <c r="AD20">
        <f t="shared" si="8"/>
        <v>1.10660911074</v>
      </c>
      <c r="AE20">
        <f t="shared" si="9"/>
        <v>2.2990892539499999E-2</v>
      </c>
      <c r="AF20">
        <f t="shared" si="10"/>
        <v>4.3680344773582339E-5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47</v>
      </c>
      <c r="F21" s="11">
        <v>23.5</v>
      </c>
      <c r="G21" s="11">
        <v>2.35E-2</v>
      </c>
      <c r="H21" s="11">
        <v>1.06257283688</v>
      </c>
      <c r="I21" s="11">
        <v>1.1520538330100001</v>
      </c>
      <c r="J21" s="11">
        <v>1.10298033978</v>
      </c>
      <c r="K21" s="11">
        <v>2.31310019241E-2</v>
      </c>
      <c r="L21" s="12" t="s">
        <v>36</v>
      </c>
      <c r="M21">
        <f t="shared" si="1"/>
        <v>1.10298033978</v>
      </c>
      <c r="N21">
        <f t="shared" si="5"/>
        <v>2.31310019241E-2</v>
      </c>
      <c r="O21">
        <f t="shared" si="6"/>
        <v>8.8824252042498318E-6</v>
      </c>
      <c r="P21">
        <f t="shared" si="7"/>
        <v>-8</v>
      </c>
      <c r="Q21" s="7" t="s">
        <v>36</v>
      </c>
      <c r="T21" s="1"/>
      <c r="U21" s="11">
        <v>11</v>
      </c>
      <c r="V21" s="11">
        <v>47</v>
      </c>
      <c r="W21" s="11">
        <v>23.5</v>
      </c>
      <c r="X21" s="11">
        <v>2.35E-2</v>
      </c>
      <c r="Y21" s="11">
        <v>1.06891679764</v>
      </c>
      <c r="Z21" s="11">
        <v>1.1441068649299999</v>
      </c>
      <c r="AA21" s="11">
        <v>1.10913003252</v>
      </c>
      <c r="AB21" s="11">
        <v>2.0056009300899999E-2</v>
      </c>
      <c r="AC21" s="12" t="s">
        <v>36</v>
      </c>
      <c r="AD21">
        <f t="shared" si="8"/>
        <v>1.10913003252</v>
      </c>
      <c r="AE21">
        <f t="shared" si="9"/>
        <v>2.0056009300899999E-2</v>
      </c>
      <c r="AF21">
        <f t="shared" si="10"/>
        <v>8.3357493816255487E-5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1.0720256566999999</v>
      </c>
      <c r="I22" s="11">
        <v>1.16089606285</v>
      </c>
      <c r="J22" s="11">
        <v>1.11711532354</v>
      </c>
      <c r="K22" s="11">
        <v>1.9326108953999999E-2</v>
      </c>
      <c r="L22" s="12" t="s">
        <v>36</v>
      </c>
      <c r="M22">
        <f t="shared" si="1"/>
        <v>1.11711532354</v>
      </c>
      <c r="N22">
        <f t="shared" si="5"/>
        <v>1.9326108953999999E-2</v>
      </c>
      <c r="O22">
        <f t="shared" si="6"/>
        <v>2.9293429987887451E-4</v>
      </c>
      <c r="P22">
        <f t="shared" si="7"/>
        <v>-6</v>
      </c>
      <c r="Q22" s="7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1.0812011957200001</v>
      </c>
      <c r="Z22" s="11">
        <v>1.1590514183</v>
      </c>
      <c r="AA22" s="11">
        <v>1.1161220216800001</v>
      </c>
      <c r="AB22" s="11">
        <v>1.9643499259899999E-2</v>
      </c>
      <c r="AC22" s="12" t="s">
        <v>36</v>
      </c>
      <c r="AD22">
        <f t="shared" si="8"/>
        <v>1.1161220216800001</v>
      </c>
      <c r="AE22">
        <f t="shared" si="9"/>
        <v>1.9643499259899999E-2</v>
      </c>
      <c r="AF22">
        <f t="shared" si="10"/>
        <v>2.599195830503896E-4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1.0690768957100001</v>
      </c>
      <c r="I23" s="11">
        <v>1.1813549995399999</v>
      </c>
      <c r="J23" s="11">
        <v>1.11699203183</v>
      </c>
      <c r="K23" s="11">
        <v>2.4887968161600001E-2</v>
      </c>
      <c r="L23" s="12" t="s">
        <v>36</v>
      </c>
      <c r="M23">
        <f t="shared" si="1"/>
        <v>1.11699203183</v>
      </c>
      <c r="N23">
        <f t="shared" si="5"/>
        <v>2.4887968161600001E-2</v>
      </c>
      <c r="O23">
        <f t="shared" si="6"/>
        <v>2.8872914571172859E-4</v>
      </c>
      <c r="P23">
        <f t="shared" si="7"/>
        <v>-4</v>
      </c>
      <c r="Q23" s="7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1.05304849148</v>
      </c>
      <c r="Z23" s="11">
        <v>1.1471660137199999</v>
      </c>
      <c r="AA23" s="11">
        <v>1.11191144644</v>
      </c>
      <c r="AB23" s="11">
        <v>2.0534580352900001E-2</v>
      </c>
      <c r="AC23" s="12" t="s">
        <v>36</v>
      </c>
      <c r="AD23">
        <f t="shared" si="8"/>
        <v>1.11191144644</v>
      </c>
      <c r="AE23">
        <f t="shared" si="9"/>
        <v>2.0534580352900001E-2</v>
      </c>
      <c r="AF23">
        <f t="shared" si="10"/>
        <v>1.4188255629298539E-4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1.0866291523</v>
      </c>
      <c r="I24" s="11">
        <v>1.1605219841000001</v>
      </c>
      <c r="J24" s="11">
        <v>1.11964709619</v>
      </c>
      <c r="K24" s="11">
        <v>1.8035914602400002E-2</v>
      </c>
      <c r="L24" s="12" t="s">
        <v>36</v>
      </c>
      <c r="M24">
        <f t="shared" si="1"/>
        <v>1.11964709619</v>
      </c>
      <c r="N24">
        <f t="shared" si="5"/>
        <v>1.8035914602400002E-2</v>
      </c>
      <c r="O24">
        <f t="shared" si="6"/>
        <v>3.8600838869910998E-4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1.0739588737500001</v>
      </c>
      <c r="Z24" s="11">
        <v>1.15996706486</v>
      </c>
      <c r="AA24" s="11">
        <v>1.1180506851200001</v>
      </c>
      <c r="AB24" s="11">
        <v>2.2474462248499999E-2</v>
      </c>
      <c r="AC24" s="12" t="s">
        <v>36</v>
      </c>
      <c r="AD24">
        <f t="shared" si="8"/>
        <v>1.1180506851200001</v>
      </c>
      <c r="AE24">
        <f t="shared" si="9"/>
        <v>2.2474462248499999E-2</v>
      </c>
      <c r="AF24">
        <f t="shared" si="10"/>
        <v>3.2582723330138813E-4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1.0670714378399999</v>
      </c>
      <c r="I25" s="11">
        <v>1.1611763238899999</v>
      </c>
      <c r="J25" s="11">
        <v>1.11698967102</v>
      </c>
      <c r="K25" s="11">
        <v>1.9068108501700001E-2</v>
      </c>
      <c r="L25" s="12" t="s">
        <v>36</v>
      </c>
      <c r="M25">
        <f t="shared" si="1"/>
        <v>1.11698967102</v>
      </c>
      <c r="N25">
        <f t="shared" si="5"/>
        <v>1.9068108501700001E-2</v>
      </c>
      <c r="O25">
        <f t="shared" si="6"/>
        <v>2.8864892136782548E-4</v>
      </c>
      <c r="P25">
        <f t="shared" si="7"/>
        <v>0</v>
      </c>
      <c r="Q25" s="7" t="s">
        <v>36</v>
      </c>
      <c r="T25" s="1"/>
      <c r="U25" s="11">
        <v>15</v>
      </c>
      <c r="V25" s="11">
        <v>51</v>
      </c>
      <c r="W25" s="11">
        <v>25.5</v>
      </c>
      <c r="X25" s="11">
        <v>2.5499999999999998E-2</v>
      </c>
      <c r="Y25" s="11">
        <v>1.07312631607</v>
      </c>
      <c r="Z25" s="11">
        <v>1.15443146229</v>
      </c>
      <c r="AA25" s="11">
        <v>1.1231710747200001</v>
      </c>
      <c r="AB25" s="11">
        <v>2.1213815355800001E-2</v>
      </c>
      <c r="AC25" s="12" t="s">
        <v>36</v>
      </c>
      <c r="AD25">
        <f t="shared" si="8"/>
        <v>1.1231710747200001</v>
      </c>
      <c r="AE25">
        <f t="shared" si="9"/>
        <v>2.1213815355800001E-2</v>
      </c>
      <c r="AF25">
        <f t="shared" si="10"/>
        <v>5.3689870367982389E-4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1.0732913017300001</v>
      </c>
      <c r="I26" s="11">
        <v>1.1945570707299999</v>
      </c>
      <c r="J26" s="11">
        <v>1.1143235492700001</v>
      </c>
      <c r="K26" s="11">
        <v>2.7097572417200001E-2</v>
      </c>
      <c r="L26" s="12" t="s">
        <v>36</v>
      </c>
      <c r="M26">
        <f t="shared" si="1"/>
        <v>1.1143235492700001</v>
      </c>
      <c r="N26">
        <f t="shared" si="5"/>
        <v>2.7097572417200001E-2</v>
      </c>
      <c r="O26">
        <f t="shared" si="6"/>
        <v>2.0516406369011791E-4</v>
      </c>
      <c r="P26">
        <f t="shared" si="7"/>
        <v>2</v>
      </c>
      <c r="Q26" s="7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1.07259619236</v>
      </c>
      <c r="Z26" s="11">
        <v>1.1647067069999999</v>
      </c>
      <c r="AA26" s="11">
        <v>1.11567601442</v>
      </c>
      <c r="AB26" s="11">
        <v>2.1597238475299999E-2</v>
      </c>
      <c r="AC26" s="12" t="s">
        <v>36</v>
      </c>
      <c r="AD26">
        <f t="shared" si="8"/>
        <v>1.11567601442</v>
      </c>
      <c r="AE26">
        <f t="shared" si="9"/>
        <v>2.1597238475299999E-2</v>
      </c>
      <c r="AF26">
        <f t="shared" si="10"/>
        <v>2.4573742809604429E-4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1.0574657917000001</v>
      </c>
      <c r="I27" s="11">
        <v>1.1744760274899999</v>
      </c>
      <c r="J27" s="11">
        <v>1.1042026567500001</v>
      </c>
      <c r="K27" s="11">
        <v>2.4819758310800001E-2</v>
      </c>
      <c r="L27" s="12" t="s">
        <v>36</v>
      </c>
      <c r="M27">
        <f t="shared" si="1"/>
        <v>1.1042026567500001</v>
      </c>
      <c r="N27">
        <f t="shared" si="5"/>
        <v>2.4819758310800001E-2</v>
      </c>
      <c r="O27">
        <f t="shared" si="6"/>
        <v>1.7662323758320376E-5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1.0516488552100001</v>
      </c>
      <c r="Z27" s="11">
        <v>1.16849124432</v>
      </c>
      <c r="AA27" s="11">
        <v>1.1240121865299999</v>
      </c>
      <c r="AB27" s="11">
        <v>2.50184116785E-2</v>
      </c>
      <c r="AC27" s="12" t="s">
        <v>36</v>
      </c>
      <c r="AD27">
        <f t="shared" si="8"/>
        <v>1.1240121865299999</v>
      </c>
      <c r="AE27">
        <f t="shared" si="9"/>
        <v>2.50184116785E-2</v>
      </c>
      <c r="AF27">
        <f t="shared" si="10"/>
        <v>5.7658510195150443E-4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1.07231914997</v>
      </c>
      <c r="I28" s="11">
        <v>1.1786992549899999</v>
      </c>
      <c r="J28" s="11">
        <v>1.1170657231300001</v>
      </c>
      <c r="K28" s="11">
        <v>2.4914760280499999E-2</v>
      </c>
      <c r="L28" s="12" t="s">
        <v>36</v>
      </c>
      <c r="M28">
        <f t="shared" si="1"/>
        <v>1.1170657231300001</v>
      </c>
      <c r="N28">
        <f t="shared" si="5"/>
        <v>2.4914760280499999E-2</v>
      </c>
      <c r="O28">
        <f t="shared" si="6"/>
        <v>2.9123890594981661E-4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1.0682020187400001</v>
      </c>
      <c r="Z28" s="11">
        <v>1.1750010252</v>
      </c>
      <c r="AA28" s="11">
        <v>1.1067689680099999</v>
      </c>
      <c r="AB28" s="11">
        <v>2.1622352397899999E-2</v>
      </c>
      <c r="AC28" s="12" t="s">
        <v>36</v>
      </c>
      <c r="AD28">
        <f t="shared" si="8"/>
        <v>1.1067689680099999</v>
      </c>
      <c r="AE28">
        <f t="shared" si="9"/>
        <v>2.1622352397899999E-2</v>
      </c>
      <c r="AF28">
        <f t="shared" si="10"/>
        <v>4.5818927920400932E-5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1.0680375099199999</v>
      </c>
      <c r="I29" s="11">
        <v>1.17294847965</v>
      </c>
      <c r="J29" s="11">
        <v>1.1168672602900001</v>
      </c>
      <c r="K29" s="11">
        <v>2.3241539569700001E-2</v>
      </c>
      <c r="L29" s="12" t="s">
        <v>36</v>
      </c>
      <c r="M29">
        <f t="shared" si="1"/>
        <v>1.1168672602900001</v>
      </c>
      <c r="N29">
        <f t="shared" si="5"/>
        <v>2.3241539569700001E-2</v>
      </c>
      <c r="O29">
        <f t="shared" si="6"/>
        <v>2.8450446969060963E-4</v>
      </c>
      <c r="P29">
        <f t="shared" si="7"/>
        <v>8</v>
      </c>
      <c r="Q29" s="7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1.0524238347999999</v>
      </c>
      <c r="Z29" s="11">
        <v>1.1831612587</v>
      </c>
      <c r="AA29" s="11">
        <v>1.11331690504</v>
      </c>
      <c r="AB29" s="11">
        <v>2.20724040241E-2</v>
      </c>
      <c r="AC29" s="12" t="s">
        <v>36</v>
      </c>
      <c r="AD29">
        <f t="shared" si="8"/>
        <v>1.11331690504</v>
      </c>
      <c r="AE29">
        <f t="shared" si="9"/>
        <v>2.20724040241E-2</v>
      </c>
      <c r="AF29">
        <f t="shared" si="10"/>
        <v>1.7733995984437574E-4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1.0713461637499999</v>
      </c>
      <c r="I30" s="11">
        <v>1.15396714211</v>
      </c>
      <c r="J30" s="11">
        <v>1.10970907118</v>
      </c>
      <c r="K30" s="11">
        <v>2.0676350585299999E-2</v>
      </c>
      <c r="L30" s="12" t="s">
        <v>36</v>
      </c>
      <c r="M30">
        <f t="shared" si="1"/>
        <v>1.10970907118</v>
      </c>
      <c r="N30">
        <f t="shared" si="5"/>
        <v>2.0676350585299999E-2</v>
      </c>
      <c r="O30">
        <f t="shared" si="6"/>
        <v>9.4266063178303906E-5</v>
      </c>
      <c r="P30">
        <f t="shared" si="7"/>
        <v>10</v>
      </c>
      <c r="Q30" s="7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1.06861007214</v>
      </c>
      <c r="Z30" s="11">
        <v>1.15182971954</v>
      </c>
      <c r="AA30" s="11">
        <v>1.11314011555</v>
      </c>
      <c r="AB30" s="11">
        <v>1.8889163623299999E-2</v>
      </c>
      <c r="AC30" s="12" t="s">
        <v>36</v>
      </c>
      <c r="AD30">
        <f t="shared" si="8"/>
        <v>1.11314011555</v>
      </c>
      <c r="AE30">
        <f t="shared" si="9"/>
        <v>1.8889163623299999E-2</v>
      </c>
      <c r="AF30">
        <f t="shared" si="10"/>
        <v>1.7266263666735029E-4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1.05451929569</v>
      </c>
      <c r="I31" s="11">
        <v>1.1473879814100001</v>
      </c>
      <c r="J31" s="11">
        <v>1.1027602027400001</v>
      </c>
      <c r="K31" s="11">
        <v>2.03871399243E-2</v>
      </c>
      <c r="L31" s="12" t="s">
        <v>36</v>
      </c>
      <c r="M31">
        <f t="shared" si="1"/>
        <v>1.1027602027400001</v>
      </c>
      <c r="N31">
        <f t="shared" si="5"/>
        <v>2.03871399243E-2</v>
      </c>
      <c r="O31">
        <f t="shared" si="6"/>
        <v>7.6187191659034805E-6</v>
      </c>
      <c r="P31">
        <f t="shared" si="7"/>
        <v>12</v>
      </c>
      <c r="Q31" s="7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1.0487300157499999</v>
      </c>
      <c r="Z31" s="11">
        <v>1.1471320390699999</v>
      </c>
      <c r="AA31" s="11">
        <v>1.1063759794400001</v>
      </c>
      <c r="AB31" s="11">
        <v>2.21803555417E-2</v>
      </c>
      <c r="AC31" s="12" t="s">
        <v>36</v>
      </c>
      <c r="AD31">
        <f t="shared" si="8"/>
        <v>1.1063759794400001</v>
      </c>
      <c r="AE31">
        <f t="shared" si="9"/>
        <v>2.21803555417E-2</v>
      </c>
      <c r="AF31">
        <f t="shared" si="10"/>
        <v>4.0653113819302872E-5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1.04240489006</v>
      </c>
      <c r="I32" s="11">
        <v>1.13222873211</v>
      </c>
      <c r="J32" s="11">
        <v>1.09420792729</v>
      </c>
      <c r="K32" s="11">
        <v>2.0153211424499998E-2</v>
      </c>
      <c r="L32" s="12" t="s">
        <v>36</v>
      </c>
      <c r="M32">
        <f t="shared" si="1"/>
        <v>1.09420792729</v>
      </c>
      <c r="N32">
        <f t="shared" si="5"/>
        <v>2.0153211424499998E-2</v>
      </c>
      <c r="O32">
        <f t="shared" si="6"/>
        <v>3.3548106277927212E-5</v>
      </c>
      <c r="P32">
        <f t="shared" si="7"/>
        <v>14</v>
      </c>
      <c r="Q32" s="7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1.05048012733</v>
      </c>
      <c r="Z32" s="11">
        <v>1.14511048794</v>
      </c>
      <c r="AA32" s="11">
        <v>1.10756536325</v>
      </c>
      <c r="AB32" s="11">
        <v>2.2017283571900002E-2</v>
      </c>
      <c r="AC32" s="12" t="s">
        <v>36</v>
      </c>
      <c r="AD32">
        <f t="shared" si="8"/>
        <v>1.10756536325</v>
      </c>
      <c r="AE32">
        <f t="shared" si="9"/>
        <v>2.2017283571900002E-2</v>
      </c>
      <c r="AF32">
        <f t="shared" si="10"/>
        <v>5.7234721104449069E-5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1.04842364788</v>
      </c>
      <c r="I33" s="11">
        <v>1.1586142778399999</v>
      </c>
      <c r="J33" s="11">
        <v>1.0927939929199999</v>
      </c>
      <c r="K33" s="11">
        <v>2.11441657812E-2</v>
      </c>
      <c r="L33" s="12" t="s">
        <v>36</v>
      </c>
      <c r="M33">
        <f t="shared" si="1"/>
        <v>1.0927939929199999</v>
      </c>
      <c r="N33">
        <f t="shared" si="5"/>
        <v>2.11441657812E-2</v>
      </c>
      <c r="O33">
        <f t="shared" si="6"/>
        <v>5.1926538037012828E-5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1.0507844686500001</v>
      </c>
      <c r="Z33" s="11">
        <v>1.16324937344</v>
      </c>
      <c r="AA33" s="11">
        <v>1.0928787717599999</v>
      </c>
      <c r="AB33" s="11">
        <v>2.16579968229E-2</v>
      </c>
      <c r="AC33" s="12" t="s">
        <v>36</v>
      </c>
      <c r="AD33">
        <f t="shared" si="8"/>
        <v>1.0928787717599999</v>
      </c>
      <c r="AE33">
        <f t="shared" si="9"/>
        <v>2.16579968229E-2</v>
      </c>
      <c r="AF33">
        <f t="shared" si="10"/>
        <v>5.0711891646175862E-5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1.0271935462999999</v>
      </c>
      <c r="I34" s="11">
        <v>1.1423674821900001</v>
      </c>
      <c r="J34" s="11">
        <v>1.0876493406300001</v>
      </c>
      <c r="K34" s="11">
        <v>2.7115361536299998E-2</v>
      </c>
      <c r="L34" s="12" t="s">
        <v>36</v>
      </c>
      <c r="M34">
        <f t="shared" si="1"/>
        <v>1.0876493406300001</v>
      </c>
      <c r="N34">
        <f t="shared" si="5"/>
        <v>2.7115361536299998E-2</v>
      </c>
      <c r="O34">
        <f t="shared" si="6"/>
        <v>1.5253878687376921E-4</v>
      </c>
      <c r="P34">
        <f t="shared" si="7"/>
        <v>18</v>
      </c>
      <c r="Q34" s="7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1.0586199760399999</v>
      </c>
      <c r="Z34" s="11">
        <v>1.13902783394</v>
      </c>
      <c r="AA34" s="11">
        <v>1.10124295473</v>
      </c>
      <c r="AB34" s="11">
        <v>1.94636638926E-2</v>
      </c>
      <c r="AC34" s="12" t="s">
        <v>36</v>
      </c>
      <c r="AD34">
        <f t="shared" si="8"/>
        <v>1.10124295473</v>
      </c>
      <c r="AE34">
        <f t="shared" si="9"/>
        <v>1.94636638926E-2</v>
      </c>
      <c r="AF34">
        <f t="shared" si="10"/>
        <v>1.5449364608291546E-6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1.0196185112</v>
      </c>
      <c r="I35" s="11">
        <v>1.1368907690000001</v>
      </c>
      <c r="J35" s="11">
        <v>1.0755531329400001</v>
      </c>
      <c r="K35" s="11">
        <v>2.5022030301599999E-2</v>
      </c>
      <c r="L35" s="12" t="s">
        <v>36</v>
      </c>
      <c r="M35">
        <f t="shared" si="1"/>
        <v>1.0755531329400001</v>
      </c>
      <c r="N35">
        <f t="shared" si="5"/>
        <v>2.5022030301599999E-2</v>
      </c>
      <c r="O35">
        <f t="shared" si="6"/>
        <v>5.9764930904931252E-4</v>
      </c>
      <c r="P35">
        <f t="shared" si="7"/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1.0333199501000001</v>
      </c>
      <c r="Z35" s="11">
        <v>1.1323081255</v>
      </c>
      <c r="AA35" s="11">
        <v>1.0723292735900001</v>
      </c>
      <c r="AB35" s="11">
        <v>2.0205967189700001E-2</v>
      </c>
      <c r="AC35" s="12" t="s">
        <v>36</v>
      </c>
      <c r="AD35">
        <f t="shared" si="8"/>
        <v>1.0723292735900001</v>
      </c>
      <c r="AE35">
        <f t="shared" si="9"/>
        <v>2.0205967189700001E-2</v>
      </c>
      <c r="AF35">
        <f t="shared" si="10"/>
        <v>7.6566910005707218E-4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51</v>
      </c>
      <c r="F36" s="11">
        <v>25.5</v>
      </c>
      <c r="G36" s="11">
        <v>2.5499999999999998E-2</v>
      </c>
      <c r="H36" s="11">
        <v>1.0121297836300001</v>
      </c>
      <c r="I36" s="11">
        <v>1.1268184185000001</v>
      </c>
      <c r="J36" s="11">
        <v>1.0659249670399999</v>
      </c>
      <c r="K36" s="11">
        <v>2.24301976929E-2</v>
      </c>
      <c r="L36" s="12" t="s">
        <v>36</v>
      </c>
      <c r="M36">
        <f t="shared" si="1"/>
        <v>1.0659249670399999</v>
      </c>
      <c r="N36">
        <f t="shared" si="5"/>
        <v>2.24301976929E-2</v>
      </c>
      <c r="O36">
        <f t="shared" si="6"/>
        <v>1.161107871225096E-3</v>
      </c>
      <c r="P36">
        <f t="shared" si="7"/>
        <v>22</v>
      </c>
      <c r="Q36" s="7" t="s">
        <v>36</v>
      </c>
      <c r="U36" s="11">
        <v>26</v>
      </c>
      <c r="V36" s="11">
        <v>51</v>
      </c>
      <c r="W36" s="11">
        <v>25.5</v>
      </c>
      <c r="X36" s="11">
        <v>2.5499999999999998E-2</v>
      </c>
      <c r="Y36" s="11">
        <v>1.0332701206199999</v>
      </c>
      <c r="Z36" s="11">
        <v>1.1096163988100001</v>
      </c>
      <c r="AA36" s="11">
        <v>1.07513917661</v>
      </c>
      <c r="AB36" s="11">
        <v>1.9615366489099999E-2</v>
      </c>
      <c r="AC36" s="12" t="s">
        <v>36</v>
      </c>
      <c r="AD36">
        <f t="shared" si="8"/>
        <v>1.07513917661</v>
      </c>
      <c r="AE36">
        <f t="shared" si="9"/>
        <v>1.9615366489099999E-2</v>
      </c>
      <c r="AF36">
        <f t="shared" si="10"/>
        <v>6.1806053962877431E-4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1.00215506554</v>
      </c>
      <c r="I37" s="11">
        <v>1.1213952302900001</v>
      </c>
      <c r="J37" s="11">
        <v>1.0583723993900001</v>
      </c>
      <c r="K37" s="11">
        <v>2.55609832757E-2</v>
      </c>
      <c r="L37" s="12" t="s">
        <v>36</v>
      </c>
      <c r="M37">
        <f t="shared" si="1"/>
        <v>1.0583723993900001</v>
      </c>
      <c r="N37">
        <f t="shared" si="5"/>
        <v>2.55609832757E-2</v>
      </c>
      <c r="O37">
        <f t="shared" si="6"/>
        <v>1.7328571325456756E-3</v>
      </c>
      <c r="P37">
        <f t="shared" si="7"/>
        <v>24</v>
      </c>
      <c r="Q37" s="7" t="s">
        <v>36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1.0189074277900001</v>
      </c>
      <c r="Z37" s="11">
        <v>1.1179523468000001</v>
      </c>
      <c r="AA37" s="11">
        <v>1.06057534265</v>
      </c>
      <c r="AB37" s="11">
        <v>2.2086770725999998E-2</v>
      </c>
      <c r="AC37" s="12" t="s">
        <v>36</v>
      </c>
      <c r="AD37">
        <f t="shared" si="8"/>
        <v>1.06057534265</v>
      </c>
      <c r="AE37">
        <f t="shared" si="9"/>
        <v>2.2086770725999998E-2</v>
      </c>
      <c r="AF37">
        <f t="shared" si="10"/>
        <v>1.5543036071649181E-3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1.00145494938</v>
      </c>
      <c r="I38" s="11">
        <v>1.0970251560199999</v>
      </c>
      <c r="J38" s="11">
        <v>1.0424737453499999</v>
      </c>
      <c r="K38" s="11">
        <v>2.3725794787200001E-2</v>
      </c>
      <c r="L38" s="12" t="s">
        <v>36</v>
      </c>
      <c r="M38">
        <f t="shared" si="1"/>
        <v>1.0424737453499999</v>
      </c>
      <c r="N38">
        <f t="shared" si="5"/>
        <v>2.3725794787200001E-2</v>
      </c>
      <c r="O38">
        <f t="shared" si="6"/>
        <v>3.3092699740566653E-3</v>
      </c>
      <c r="P38">
        <f t="shared" si="7"/>
        <v>26</v>
      </c>
      <c r="Q38" s="7" t="s">
        <v>36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1.0117409229300001</v>
      </c>
      <c r="Z38" s="11">
        <v>1.0885359048800001</v>
      </c>
      <c r="AA38" s="11">
        <v>1.0388945031200001</v>
      </c>
      <c r="AB38" s="11">
        <v>1.89350399573E-2</v>
      </c>
      <c r="AC38" s="12" t="s">
        <v>36</v>
      </c>
      <c r="AD38">
        <f t="shared" si="8"/>
        <v>1.0388945031200001</v>
      </c>
      <c r="AE38">
        <f t="shared" si="9"/>
        <v>1.89350399573E-2</v>
      </c>
      <c r="AF38">
        <f t="shared" si="10"/>
        <v>3.7338817489516894E-3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52</v>
      </c>
      <c r="F39" s="11">
        <v>26</v>
      </c>
      <c r="G39" s="11">
        <v>2.5999999999999999E-2</v>
      </c>
      <c r="H39" s="11">
        <v>0.96491348743399996</v>
      </c>
      <c r="I39" s="11">
        <v>1.08116650581</v>
      </c>
      <c r="J39" s="11">
        <v>1.0261353070899999</v>
      </c>
      <c r="K39" s="11">
        <v>2.2772590240200001E-2</v>
      </c>
      <c r="L39" s="12" t="s">
        <v>36</v>
      </c>
      <c r="M39">
        <f t="shared" si="1"/>
        <v>1.0261353070899999</v>
      </c>
      <c r="N39">
        <f t="shared" si="5"/>
        <v>2.2772590240200001E-2</v>
      </c>
      <c r="O39">
        <f t="shared" si="6"/>
        <v>5.455992858688633E-3</v>
      </c>
      <c r="P39">
        <f t="shared" si="7"/>
        <v>28</v>
      </c>
      <c r="Q39" s="7" t="s">
        <v>36</v>
      </c>
      <c r="U39" s="11">
        <v>29</v>
      </c>
      <c r="V39" s="11">
        <v>52</v>
      </c>
      <c r="W39" s="11">
        <v>26</v>
      </c>
      <c r="X39" s="11">
        <v>2.5999999999999999E-2</v>
      </c>
      <c r="Y39" s="11">
        <v>0.96560895443000005</v>
      </c>
      <c r="Z39" s="11">
        <v>1.06244444847</v>
      </c>
      <c r="AA39" s="11">
        <v>1.0209731963999999</v>
      </c>
      <c r="AB39" s="11">
        <v>2.1933569628599998E-2</v>
      </c>
      <c r="AC39" s="12" t="s">
        <v>36</v>
      </c>
      <c r="AD39">
        <f t="shared" si="8"/>
        <v>1.0209731963999999</v>
      </c>
      <c r="AE39">
        <f t="shared" si="9"/>
        <v>2.1933569628599998E-2</v>
      </c>
      <c r="AF39">
        <f t="shared" si="10"/>
        <v>6.2452356872329954E-3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798</v>
      </c>
      <c r="F60" s="11">
        <v>399</v>
      </c>
      <c r="G60" s="11">
        <v>0.39900000000000002</v>
      </c>
      <c r="H60" s="11">
        <v>703.20727539100005</v>
      </c>
      <c r="I60" s="11">
        <v>20393.0117188</v>
      </c>
      <c r="J60" s="11">
        <v>7192.4535043699998</v>
      </c>
      <c r="K60" s="13">
        <v>3078.4485041399998</v>
      </c>
      <c r="O60">
        <f t="shared" ref="O60:O88" si="12">J60/P$60</f>
        <v>1.5306534860984065</v>
      </c>
      <c r="P60">
        <f>K$60/(SQRT(2-(PI()/2)))</f>
        <v>4698.9430133552733</v>
      </c>
      <c r="T60" s="1"/>
      <c r="U60" s="11">
        <v>1</v>
      </c>
      <c r="V60" s="11">
        <v>798</v>
      </c>
      <c r="W60" s="11">
        <v>399</v>
      </c>
      <c r="X60" s="11">
        <v>0.39900000000000002</v>
      </c>
      <c r="Y60" s="11">
        <v>569.03570556600005</v>
      </c>
      <c r="Z60" s="11">
        <v>20627.5429688</v>
      </c>
      <c r="AA60" s="11">
        <v>7246.8262630500003</v>
      </c>
      <c r="AB60" s="11">
        <v>3042.7144750500001</v>
      </c>
      <c r="AF60">
        <f>AA60/AG$60</f>
        <v>1.5603368458415636</v>
      </c>
      <c r="AG60">
        <f>AB$60/(SQRT(2-(PI()/2)))</f>
        <v>4644.3986004454337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356807.375</v>
      </c>
      <c r="I61" s="11">
        <v>454834.46875</v>
      </c>
      <c r="J61" s="11">
        <v>395953.520625</v>
      </c>
      <c r="K61" s="13">
        <v>22610.914582900001</v>
      </c>
      <c r="O61">
        <f t="shared" si="12"/>
        <v>84.264380202021215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360626.375</v>
      </c>
      <c r="Z61" s="11">
        <v>460207.59375</v>
      </c>
      <c r="AA61" s="11">
        <v>400026.393125</v>
      </c>
      <c r="AB61" s="11">
        <v>22512.854461700001</v>
      </c>
      <c r="AF61">
        <f t="shared" ref="AF61:AF88" si="14">AA61/AG$60</f>
        <v>86.130934818263526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368058.6875</v>
      </c>
      <c r="I62" s="11">
        <v>539500.625</v>
      </c>
      <c r="J62" s="11">
        <v>463164.77584100002</v>
      </c>
      <c r="K62" s="13">
        <v>30816.315628600001</v>
      </c>
      <c r="O62">
        <f t="shared" si="12"/>
        <v>98.567863990816505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388651.375</v>
      </c>
      <c r="Z62" s="11">
        <v>536031.625</v>
      </c>
      <c r="AA62" s="11">
        <v>463920.01802900003</v>
      </c>
      <c r="AB62" s="11">
        <v>30298.449687</v>
      </c>
      <c r="AF62">
        <f t="shared" si="14"/>
        <v>99.888071188486393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409266.65625</v>
      </c>
      <c r="I63" s="11">
        <v>582958.8125</v>
      </c>
      <c r="J63" s="11">
        <v>503585.67247599998</v>
      </c>
      <c r="K63" s="13">
        <v>33430.162324999998</v>
      </c>
      <c r="O63">
        <f t="shared" si="12"/>
        <v>107.1699893028529</v>
      </c>
      <c r="T63" s="1"/>
      <c r="U63" s="11">
        <v>4</v>
      </c>
      <c r="V63" s="11">
        <v>52</v>
      </c>
      <c r="W63" s="11">
        <v>26</v>
      </c>
      <c r="X63" s="11">
        <v>2.5999999999999999E-2</v>
      </c>
      <c r="Y63" s="11">
        <v>420517.375</v>
      </c>
      <c r="Z63" s="11">
        <v>598341</v>
      </c>
      <c r="AA63" s="11">
        <v>506285.81550500001</v>
      </c>
      <c r="AB63" s="11">
        <v>33436.2862198</v>
      </c>
      <c r="AF63">
        <f t="shared" si="14"/>
        <v>109.00998365136948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468476.6875</v>
      </c>
      <c r="I64" s="11">
        <v>617697.3125</v>
      </c>
      <c r="J64" s="11">
        <v>527369.61152000003</v>
      </c>
      <c r="K64" s="13">
        <v>31991.340137200001</v>
      </c>
      <c r="O64">
        <f t="shared" si="12"/>
        <v>112.2315401615038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467605.0625</v>
      </c>
      <c r="Z64" s="11">
        <v>621386.9375</v>
      </c>
      <c r="AA64" s="11">
        <v>527155.76777000003</v>
      </c>
      <c r="AB64" s="11">
        <v>31667.8351287</v>
      </c>
      <c r="AF64">
        <f t="shared" si="14"/>
        <v>113.50355839816197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487885.21875</v>
      </c>
      <c r="I65" s="11">
        <v>609118.125</v>
      </c>
      <c r="J65" s="11">
        <v>545050.34312500001</v>
      </c>
      <c r="K65" s="13">
        <v>31329.209564699999</v>
      </c>
      <c r="O65">
        <f t="shared" si="12"/>
        <v>115.99424414721889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482257.75</v>
      </c>
      <c r="Z65" s="11">
        <v>610290.75</v>
      </c>
      <c r="AA65" s="11">
        <v>545782.03625</v>
      </c>
      <c r="AB65" s="11">
        <v>32123.4510902</v>
      </c>
      <c r="AF65">
        <f t="shared" si="14"/>
        <v>117.51403856629689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52</v>
      </c>
      <c r="F66" s="11">
        <v>26</v>
      </c>
      <c r="G66" s="11">
        <v>2.5999999999999999E-2</v>
      </c>
      <c r="H66" s="11">
        <v>491963.8125</v>
      </c>
      <c r="I66" s="11">
        <v>645263</v>
      </c>
      <c r="J66" s="11">
        <v>560880.84254800004</v>
      </c>
      <c r="K66" s="13">
        <v>36159.843897799998</v>
      </c>
      <c r="O66">
        <f t="shared" si="12"/>
        <v>119.36319315937052</v>
      </c>
      <c r="T66" s="1"/>
      <c r="U66" s="11">
        <v>7</v>
      </c>
      <c r="V66" s="11">
        <v>52</v>
      </c>
      <c r="W66" s="11">
        <v>26</v>
      </c>
      <c r="X66" s="11">
        <v>2.5999999999999999E-2</v>
      </c>
      <c r="Y66" s="11">
        <v>487379.0625</v>
      </c>
      <c r="Z66" s="11">
        <v>640307.375</v>
      </c>
      <c r="AA66" s="11">
        <v>561881.69591300003</v>
      </c>
      <c r="AB66" s="11">
        <v>37256.168757500003</v>
      </c>
      <c r="AF66">
        <f t="shared" si="14"/>
        <v>120.98050668155641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481275.0625</v>
      </c>
      <c r="I67" s="11">
        <v>658764.5625</v>
      </c>
      <c r="J67" s="11">
        <v>571223.390625</v>
      </c>
      <c r="K67" s="13">
        <v>42665.605376599997</v>
      </c>
      <c r="O67">
        <f t="shared" si="12"/>
        <v>121.56423029636164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489797.46875</v>
      </c>
      <c r="Z67" s="11">
        <v>649412</v>
      </c>
      <c r="AA67" s="11">
        <v>569883.75841300003</v>
      </c>
      <c r="AB67" s="11">
        <v>41800.865130600003</v>
      </c>
      <c r="AF67">
        <f t="shared" si="14"/>
        <v>122.70345580552535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507856.3125</v>
      </c>
      <c r="I68" s="11">
        <v>657780.125</v>
      </c>
      <c r="J68" s="11">
        <v>577134.63173999998</v>
      </c>
      <c r="K68" s="13">
        <v>43034.679703399997</v>
      </c>
      <c r="O68" s="6">
        <f t="shared" si="12"/>
        <v>122.8222240830918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507579.8125</v>
      </c>
      <c r="Z68" s="11">
        <v>653395.25</v>
      </c>
      <c r="AA68" s="11">
        <v>578232.30147099996</v>
      </c>
      <c r="AB68" s="11">
        <v>44049.375615600002</v>
      </c>
      <c r="AF68" s="6">
        <f t="shared" si="14"/>
        <v>124.50100674294903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498433.3125</v>
      </c>
      <c r="I69" s="11">
        <v>671281.6875</v>
      </c>
      <c r="J69" s="11">
        <v>580206.68382399995</v>
      </c>
      <c r="K69" s="13">
        <v>46099.048282800002</v>
      </c>
      <c r="O69" s="6">
        <f t="shared" si="12"/>
        <v>123.4759992140667</v>
      </c>
      <c r="T69" s="1"/>
      <c r="U69" s="11">
        <v>10</v>
      </c>
      <c r="V69" s="11">
        <v>51</v>
      </c>
      <c r="W69" s="11">
        <v>25.5</v>
      </c>
      <c r="X69" s="11">
        <v>2.5499999999999998E-2</v>
      </c>
      <c r="Y69" s="11">
        <v>491646.8125</v>
      </c>
      <c r="Z69" s="11">
        <v>659796.875</v>
      </c>
      <c r="AA69" s="11">
        <v>578938.015319</v>
      </c>
      <c r="AB69" s="11">
        <v>45832.217524799999</v>
      </c>
      <c r="AF69" s="6">
        <f t="shared" si="14"/>
        <v>124.65295620050256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47</v>
      </c>
      <c r="F70" s="11">
        <v>23.5</v>
      </c>
      <c r="G70" s="11">
        <v>2.35E-2</v>
      </c>
      <c r="H70" s="11">
        <v>492104.46875</v>
      </c>
      <c r="I70" s="11">
        <v>666359.25</v>
      </c>
      <c r="J70" s="11">
        <v>582279.57446799998</v>
      </c>
      <c r="K70" s="13">
        <v>48098.130389400001</v>
      </c>
      <c r="O70" s="6">
        <f t="shared" si="12"/>
        <v>123.91713898488506</v>
      </c>
      <c r="T70" s="1"/>
      <c r="U70" s="11">
        <v>11</v>
      </c>
      <c r="V70" s="11">
        <v>47</v>
      </c>
      <c r="W70" s="11">
        <v>23.5</v>
      </c>
      <c r="X70" s="11">
        <v>2.35E-2</v>
      </c>
      <c r="Y70" s="11">
        <v>487094.53125</v>
      </c>
      <c r="Z70" s="11">
        <v>668047.875</v>
      </c>
      <c r="AA70" s="11">
        <v>580740.25531899999</v>
      </c>
      <c r="AB70" s="11">
        <v>48772.295864699998</v>
      </c>
      <c r="AF70" s="6">
        <f t="shared" si="14"/>
        <v>125.04100213605751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476633.90625</v>
      </c>
      <c r="I71" s="11">
        <v>689424.4375</v>
      </c>
      <c r="J71" s="11">
        <v>582095.30125000002</v>
      </c>
      <c r="K71" s="13">
        <v>51802.693466099998</v>
      </c>
      <c r="O71" s="6">
        <f t="shared" si="12"/>
        <v>123.87792309793426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487663.5625</v>
      </c>
      <c r="Z71" s="11">
        <v>679001.8125</v>
      </c>
      <c r="AA71" s="11">
        <v>581614.21562499995</v>
      </c>
      <c r="AB71" s="11">
        <v>51307.3281145</v>
      </c>
      <c r="AF71" s="6">
        <f t="shared" si="14"/>
        <v>125.22917726510784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489572.90625</v>
      </c>
      <c r="I72" s="11">
        <v>672688.0625</v>
      </c>
      <c r="J72" s="11">
        <v>581403.515319</v>
      </c>
      <c r="K72" s="13">
        <v>45202.920707800004</v>
      </c>
      <c r="O72" s="6">
        <f t="shared" si="12"/>
        <v>123.73070149319595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502316.25</v>
      </c>
      <c r="Z72" s="11">
        <v>675587.625</v>
      </c>
      <c r="AA72" s="11">
        <v>579869.67402000003</v>
      </c>
      <c r="AB72" s="11">
        <v>46249.052749199996</v>
      </c>
      <c r="AF72" s="6">
        <f t="shared" si="14"/>
        <v>124.85355455158093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506027.96875</v>
      </c>
      <c r="I73" s="11">
        <v>671281.6875</v>
      </c>
      <c r="J73" s="11">
        <v>578436.25428899995</v>
      </c>
      <c r="K73" s="13">
        <v>43350.501342800002</v>
      </c>
      <c r="O73" s="6">
        <f t="shared" si="12"/>
        <v>123.09922734644283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502458.5</v>
      </c>
      <c r="Z73" s="11">
        <v>684549.9375</v>
      </c>
      <c r="AA73" s="11">
        <v>579027.27205899998</v>
      </c>
      <c r="AB73" s="11">
        <v>44711.0804641</v>
      </c>
      <c r="AF73" s="6">
        <f t="shared" si="14"/>
        <v>124.67217434857267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51</v>
      </c>
      <c r="F74" s="11">
        <v>25.5</v>
      </c>
      <c r="G74" s="11">
        <v>2.5499999999999998E-2</v>
      </c>
      <c r="H74" s="11">
        <v>493510.875</v>
      </c>
      <c r="I74" s="11">
        <v>663827.6875</v>
      </c>
      <c r="J74" s="11">
        <v>574936.765931</v>
      </c>
      <c r="K74" s="13">
        <v>41272.161079600002</v>
      </c>
      <c r="O74" s="6">
        <f t="shared" si="12"/>
        <v>122.35448787034071</v>
      </c>
      <c r="T74" s="1"/>
      <c r="U74" s="11">
        <v>15</v>
      </c>
      <c r="V74" s="11">
        <v>51</v>
      </c>
      <c r="W74" s="11">
        <v>25.5</v>
      </c>
      <c r="X74" s="11">
        <v>2.5499999999999998E-2</v>
      </c>
      <c r="Y74" s="11">
        <v>498333</v>
      </c>
      <c r="Z74" s="11">
        <v>662073</v>
      </c>
      <c r="AA74" s="11">
        <v>575136.07965700002</v>
      </c>
      <c r="AB74" s="11">
        <v>41039.623006399997</v>
      </c>
      <c r="AF74" s="6">
        <f t="shared" si="14"/>
        <v>123.83434953275544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483384.6875</v>
      </c>
      <c r="I75" s="11">
        <v>653982.75</v>
      </c>
      <c r="J75" s="11">
        <v>570467.06499999994</v>
      </c>
      <c r="K75" s="13">
        <v>45941.6890422</v>
      </c>
      <c r="O75" s="6">
        <f t="shared" si="12"/>
        <v>121.4032737529751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479981.59375</v>
      </c>
      <c r="Z75" s="11">
        <v>660650.4375</v>
      </c>
      <c r="AA75" s="11">
        <v>572185.29437500006</v>
      </c>
      <c r="AB75" s="11">
        <v>45419.765703800003</v>
      </c>
      <c r="AF75" s="6">
        <f t="shared" si="14"/>
        <v>123.19900671749473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481697</v>
      </c>
      <c r="I76" s="11">
        <v>663968.3125</v>
      </c>
      <c r="J76" s="11">
        <v>571887.54625000001</v>
      </c>
      <c r="K76" s="13">
        <v>49543.144116800002</v>
      </c>
      <c r="O76" s="6">
        <f t="shared" si="12"/>
        <v>121.70557179020662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472441.875</v>
      </c>
      <c r="Z76" s="11">
        <v>675729.875</v>
      </c>
      <c r="AA76" s="11">
        <v>572185.29249999998</v>
      </c>
      <c r="AB76" s="11">
        <v>49086.924948699998</v>
      </c>
      <c r="AF76" s="6">
        <f t="shared" si="14"/>
        <v>123.19900631378259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496605</v>
      </c>
      <c r="I77" s="11">
        <v>650607.375</v>
      </c>
      <c r="J77" s="11">
        <v>570812.29086499999</v>
      </c>
      <c r="K77" s="13">
        <v>42257.393187200003</v>
      </c>
      <c r="O77" s="6">
        <f t="shared" si="12"/>
        <v>121.47674258714032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486383.25</v>
      </c>
      <c r="Z77" s="11">
        <v>656524.9375</v>
      </c>
      <c r="AA77" s="11">
        <v>569976.77944700001</v>
      </c>
      <c r="AB77" s="11">
        <v>42313.768746299997</v>
      </c>
      <c r="AF77" s="6">
        <f t="shared" si="14"/>
        <v>122.72348445551914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469320.53125</v>
      </c>
      <c r="I78" s="11">
        <v>644278.5</v>
      </c>
      <c r="J78" s="11">
        <v>565370.54987999995</v>
      </c>
      <c r="K78" s="13">
        <v>42803.512741300001</v>
      </c>
      <c r="O78" s="6">
        <f t="shared" si="12"/>
        <v>120.31866491530357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482115.46875</v>
      </c>
      <c r="Z78" s="11">
        <v>651403.625</v>
      </c>
      <c r="AA78" s="11">
        <v>565347.89362999995</v>
      </c>
      <c r="AB78" s="11">
        <v>42081.342044500001</v>
      </c>
      <c r="AF78" s="6">
        <f t="shared" si="14"/>
        <v>121.72682456147901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503637.0625</v>
      </c>
      <c r="I79" s="11">
        <v>641325.0625</v>
      </c>
      <c r="J79" s="11">
        <v>568447.953431</v>
      </c>
      <c r="K79" s="13">
        <v>35999.646904900001</v>
      </c>
      <c r="O79" s="6">
        <f t="shared" si="12"/>
        <v>120.97357891239898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514408.25</v>
      </c>
      <c r="Z79" s="11">
        <v>642156.75</v>
      </c>
      <c r="AA79" s="11">
        <v>567431.77634800004</v>
      </c>
      <c r="AB79" s="11">
        <v>34049.613525799999</v>
      </c>
      <c r="AF79" s="6">
        <f t="shared" si="14"/>
        <v>122.17551187221075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502933.84375</v>
      </c>
      <c r="I80" s="11">
        <v>653701.5</v>
      </c>
      <c r="J80" s="11">
        <v>563815.05698500003</v>
      </c>
      <c r="K80" s="13">
        <v>37657.565491399997</v>
      </c>
      <c r="O80" s="6">
        <f t="shared" si="12"/>
        <v>119.98763453451816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509998.21875</v>
      </c>
      <c r="Z80" s="11">
        <v>653537.5</v>
      </c>
      <c r="AA80" s="11">
        <v>564896.226716</v>
      </c>
      <c r="AB80" s="11">
        <v>37062.607077599998</v>
      </c>
      <c r="AF80" s="6">
        <f t="shared" si="14"/>
        <v>121.62957474447221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495620.5</v>
      </c>
      <c r="I81" s="11">
        <v>623604.25</v>
      </c>
      <c r="J81" s="11">
        <v>554935.34436300001</v>
      </c>
      <c r="K81" s="13">
        <v>34578.8211849</v>
      </c>
      <c r="O81" s="6">
        <f t="shared" si="12"/>
        <v>118.09790899480376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496483.625</v>
      </c>
      <c r="Z81" s="11">
        <v>631345.0625</v>
      </c>
      <c r="AA81" s="11">
        <v>558042.68811300001</v>
      </c>
      <c r="AB81" s="11">
        <v>34220.4586777</v>
      </c>
      <c r="AF81" s="6">
        <f t="shared" si="14"/>
        <v>120.15391789573776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469320.53125</v>
      </c>
      <c r="I82" s="11">
        <v>626839</v>
      </c>
      <c r="J82" s="11">
        <v>545118.01470599999</v>
      </c>
      <c r="K82" s="13">
        <v>34174.754540100002</v>
      </c>
      <c r="O82" s="6">
        <f t="shared" si="12"/>
        <v>116.00864559469498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480692.875</v>
      </c>
      <c r="Z82" s="11">
        <v>631771.875</v>
      </c>
      <c r="AA82" s="11">
        <v>545800.05330899998</v>
      </c>
      <c r="AB82" s="11">
        <v>33841.571921399998</v>
      </c>
      <c r="AF82" s="6">
        <f t="shared" si="14"/>
        <v>117.51791787566501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475086.84375</v>
      </c>
      <c r="I83" s="11">
        <v>615025.125</v>
      </c>
      <c r="J83" s="11">
        <v>535998.65874999994</v>
      </c>
      <c r="K83" s="13">
        <v>33851.889896399996</v>
      </c>
      <c r="O83" s="6">
        <f t="shared" si="12"/>
        <v>114.06792064227885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487236.8125</v>
      </c>
      <c r="Z83" s="11">
        <v>602039.75</v>
      </c>
      <c r="AA83" s="11">
        <v>539818.54812499997</v>
      </c>
      <c r="AB83" s="11">
        <v>31861.889476100001</v>
      </c>
      <c r="AF83" s="6">
        <f t="shared" si="14"/>
        <v>116.23002127190961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481556.34375</v>
      </c>
      <c r="I84" s="11">
        <v>584646.5625</v>
      </c>
      <c r="J84" s="11">
        <v>528054.58052900003</v>
      </c>
      <c r="K84" s="13">
        <v>28558.184399599999</v>
      </c>
      <c r="O84" s="6">
        <f t="shared" si="12"/>
        <v>112.37731103104896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469596.6875</v>
      </c>
      <c r="Z84" s="11">
        <v>584257.375</v>
      </c>
      <c r="AA84" s="11">
        <v>528379.72175499995</v>
      </c>
      <c r="AB84" s="11">
        <v>28674.458539700001</v>
      </c>
      <c r="AF84" s="6">
        <f t="shared" si="14"/>
        <v>113.76709176174592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51</v>
      </c>
      <c r="F85" s="11">
        <v>25.5</v>
      </c>
      <c r="G85" s="11">
        <v>2.5499999999999998E-2</v>
      </c>
      <c r="H85" s="11">
        <v>454693.84375</v>
      </c>
      <c r="I85" s="11">
        <v>562003.25</v>
      </c>
      <c r="J85" s="11">
        <v>519504.726716</v>
      </c>
      <c r="K85" s="13">
        <v>23779.630410099999</v>
      </c>
      <c r="O85" s="6">
        <f t="shared" si="12"/>
        <v>110.55778400365159</v>
      </c>
      <c r="T85" s="1"/>
      <c r="U85" s="11">
        <v>26</v>
      </c>
      <c r="V85" s="11">
        <v>51</v>
      </c>
      <c r="W85" s="11">
        <v>25.5</v>
      </c>
      <c r="X85" s="11">
        <v>2.5499999999999998E-2</v>
      </c>
      <c r="Y85" s="11">
        <v>471303.8125</v>
      </c>
      <c r="Z85" s="11">
        <v>568182.125</v>
      </c>
      <c r="AA85" s="11">
        <v>520809.90134799998</v>
      </c>
      <c r="AB85" s="11">
        <v>24977.311360299998</v>
      </c>
      <c r="AF85" s="6">
        <f t="shared" si="14"/>
        <v>112.13721003577305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478180.96875</v>
      </c>
      <c r="I86" s="11">
        <v>556940.1875</v>
      </c>
      <c r="J86" s="11">
        <v>510845.62377499999</v>
      </c>
      <c r="K86" s="13">
        <v>18834.402560400002</v>
      </c>
      <c r="O86" s="6">
        <f t="shared" si="12"/>
        <v>108.7150072522866</v>
      </c>
      <c r="T86" s="1"/>
      <c r="U86" s="11">
        <v>27</v>
      </c>
      <c r="V86" s="11">
        <v>51</v>
      </c>
      <c r="W86" s="11">
        <v>25.5</v>
      </c>
      <c r="X86" s="11">
        <v>2.5499999999999998E-2</v>
      </c>
      <c r="Y86" s="11">
        <v>482542.25</v>
      </c>
      <c r="Z86" s="11">
        <v>552818.1875</v>
      </c>
      <c r="AA86" s="11">
        <v>513259.02512300003</v>
      </c>
      <c r="AB86" s="11">
        <v>17924.284131600001</v>
      </c>
      <c r="AF86" s="6">
        <f t="shared" si="14"/>
        <v>110.5114072409234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452865.5</v>
      </c>
      <c r="I87" s="11">
        <v>544563.75</v>
      </c>
      <c r="J87" s="11">
        <v>492911.739375</v>
      </c>
      <c r="K87" s="13">
        <v>23898.085649000001</v>
      </c>
      <c r="O87">
        <f t="shared" si="12"/>
        <v>104.89842885390455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451245.28125</v>
      </c>
      <c r="Z87" s="11">
        <v>540868.4375</v>
      </c>
      <c r="AA87" s="11">
        <v>493957.11249999999</v>
      </c>
      <c r="AB87" s="11">
        <v>24239.3097729</v>
      </c>
      <c r="AF87">
        <f t="shared" si="14"/>
        <v>106.35545201753908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52</v>
      </c>
      <c r="F88" s="11">
        <v>26</v>
      </c>
      <c r="G88" s="11">
        <v>2.5999999999999999E-2</v>
      </c>
      <c r="H88" s="11">
        <v>472414.65625</v>
      </c>
      <c r="I88" s="11">
        <v>572270.0625</v>
      </c>
      <c r="J88" s="11">
        <v>517214.37079299998</v>
      </c>
      <c r="K88" s="13">
        <v>25136.058454499998</v>
      </c>
      <c r="O88">
        <f t="shared" si="12"/>
        <v>110.0703646166766</v>
      </c>
      <c r="T88" s="1"/>
      <c r="U88" s="11">
        <v>29</v>
      </c>
      <c r="V88" s="11">
        <v>52</v>
      </c>
      <c r="W88" s="11">
        <v>26</v>
      </c>
      <c r="X88" s="11">
        <v>2.5999999999999999E-2</v>
      </c>
      <c r="Y88" s="11">
        <v>471019.28125</v>
      </c>
      <c r="Z88" s="11">
        <v>563772.125</v>
      </c>
      <c r="AA88" s="11">
        <v>518405.18209100002</v>
      </c>
      <c r="AB88" s="11">
        <v>24640.1985876</v>
      </c>
      <c r="AF88">
        <f t="shared" si="14"/>
        <v>111.61944240558529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798</v>
      </c>
      <c r="F98" s="11">
        <v>399</v>
      </c>
      <c r="G98" s="11">
        <v>0.39900000000000002</v>
      </c>
      <c r="H98" s="11">
        <v>1836.3483886700001</v>
      </c>
      <c r="I98" s="11">
        <v>11901.9619141</v>
      </c>
      <c r="J98" s="11">
        <v>6512.0596660700003</v>
      </c>
      <c r="K98" s="13">
        <v>1740.73063213</v>
      </c>
      <c r="O98">
        <f t="shared" ref="O98:O126" si="42">J98/P$98</f>
        <v>2.4508600591905449</v>
      </c>
      <c r="P98">
        <f>K$98/(SQRT(2-(PI()/2)))</f>
        <v>2657.0507939244658</v>
      </c>
      <c r="T98" s="1"/>
      <c r="U98" s="11">
        <v>1</v>
      </c>
      <c r="V98" s="11">
        <v>798</v>
      </c>
      <c r="W98" s="11">
        <v>399</v>
      </c>
      <c r="X98" s="11">
        <v>0.39900000000000002</v>
      </c>
      <c r="Y98" s="11">
        <v>2143.3259277299999</v>
      </c>
      <c r="Z98" s="11">
        <v>12103.5683594</v>
      </c>
      <c r="AA98" s="11">
        <v>6310.4016743499997</v>
      </c>
      <c r="AB98" s="11">
        <v>1608.7353352499999</v>
      </c>
      <c r="AF98">
        <f>AA98/AG$98</f>
        <v>2.5698283635030577</v>
      </c>
      <c r="AG98">
        <f>AB$98/(SQRT(2-(PI()/2)))</f>
        <v>2455.573206355301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41730.3789062</v>
      </c>
      <c r="I99" s="11">
        <v>59438.078125</v>
      </c>
      <c r="J99" s="11">
        <v>50572.2503125</v>
      </c>
      <c r="K99" s="13">
        <v>3974.0474837000002</v>
      </c>
      <c r="O99">
        <f t="shared" si="42"/>
        <v>19.033226774639395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44054.7382812</v>
      </c>
      <c r="Z99" s="11">
        <v>64095.6601562</v>
      </c>
      <c r="AA99" s="11">
        <v>50440.735390599999</v>
      </c>
      <c r="AB99" s="11">
        <v>4084.3325960000002</v>
      </c>
      <c r="AF99">
        <f t="shared" ref="AF99:AF126" si="44">AA99/AG$98</f>
        <v>20.54132829762667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46441.5078125</v>
      </c>
      <c r="I100" s="11">
        <v>70492.4765625</v>
      </c>
      <c r="J100" s="11">
        <v>57240.0286959</v>
      </c>
      <c r="K100" s="13">
        <v>4754.3104821300003</v>
      </c>
      <c r="O100">
        <f t="shared" si="42"/>
        <v>21.542692682723029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48086</v>
      </c>
      <c r="Z100" s="11">
        <v>67076.71875</v>
      </c>
      <c r="AA100" s="11">
        <v>57331.848407500001</v>
      </c>
      <c r="AB100" s="11">
        <v>4114.3095024100003</v>
      </c>
      <c r="AF100">
        <f t="shared" si="44"/>
        <v>23.347643743268861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51532.4804688</v>
      </c>
      <c r="I101" s="11">
        <v>69266.578125</v>
      </c>
      <c r="J101" s="11">
        <v>59960.913386400003</v>
      </c>
      <c r="K101" s="13">
        <v>4296.8389086300003</v>
      </c>
      <c r="O101">
        <f t="shared" si="42"/>
        <v>22.566717024569069</v>
      </c>
      <c r="T101" s="1"/>
      <c r="U101" s="11">
        <v>4</v>
      </c>
      <c r="V101" s="11">
        <v>52</v>
      </c>
      <c r="W101" s="11">
        <v>26</v>
      </c>
      <c r="X101" s="11">
        <v>2.5999999999999999E-2</v>
      </c>
      <c r="Y101" s="11">
        <v>49967.3984375</v>
      </c>
      <c r="Z101" s="11">
        <v>73345.609375</v>
      </c>
      <c r="AA101" s="11">
        <v>59849.592623199998</v>
      </c>
      <c r="AB101" s="11">
        <v>4661.5006181700001</v>
      </c>
      <c r="AF101">
        <f t="shared" si="44"/>
        <v>24.37296207187083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52767.6523438</v>
      </c>
      <c r="I102" s="11">
        <v>72526.9921875</v>
      </c>
      <c r="J102" s="11">
        <v>60853.490272700001</v>
      </c>
      <c r="K102" s="13">
        <v>4481.9662588900001</v>
      </c>
      <c r="O102">
        <f t="shared" si="42"/>
        <v>22.902644696084021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52153.8125</v>
      </c>
      <c r="Z102" s="11">
        <v>74543.28125</v>
      </c>
      <c r="AA102" s="11">
        <v>61144.656403200002</v>
      </c>
      <c r="AB102" s="11">
        <v>4462.73347457</v>
      </c>
      <c r="AF102">
        <f>AA102/AG$98</f>
        <v>24.900359820245114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55026.5820312</v>
      </c>
      <c r="I103" s="11">
        <v>70246.2109375</v>
      </c>
      <c r="J103" s="11">
        <v>62662.506874999999</v>
      </c>
      <c r="K103" s="13">
        <v>3896.5798330500002</v>
      </c>
      <c r="O103">
        <f t="shared" si="42"/>
        <v>23.583480985114115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54541.515625</v>
      </c>
      <c r="Z103" s="11">
        <v>74835.8125</v>
      </c>
      <c r="AA103" s="11">
        <v>62941.254374999997</v>
      </c>
      <c r="AB103" s="11">
        <v>4822.7655069000002</v>
      </c>
      <c r="AF103">
        <f t="shared" si="44"/>
        <v>25.632000793990144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52</v>
      </c>
      <c r="F104" s="11">
        <v>26</v>
      </c>
      <c r="G104" s="11">
        <v>2.5999999999999999E-2</v>
      </c>
      <c r="H104" s="11">
        <v>52156.1132812</v>
      </c>
      <c r="I104" s="11">
        <v>75979.7109375</v>
      </c>
      <c r="J104" s="11">
        <v>64023.3808594</v>
      </c>
      <c r="K104" s="13">
        <v>5039.3575192099997</v>
      </c>
      <c r="O104">
        <f t="shared" si="42"/>
        <v>24.095655606507027</v>
      </c>
      <c r="T104" s="1"/>
      <c r="U104" s="11">
        <v>7</v>
      </c>
      <c r="V104" s="11">
        <v>52</v>
      </c>
      <c r="W104" s="11">
        <v>26</v>
      </c>
      <c r="X104" s="11">
        <v>2.5999999999999999E-2</v>
      </c>
      <c r="Y104" s="11">
        <v>51137.2460938</v>
      </c>
      <c r="Z104" s="11">
        <v>74648.6953125</v>
      </c>
      <c r="AA104" s="11">
        <v>62465.681865999999</v>
      </c>
      <c r="AB104" s="11">
        <v>4857.69791575</v>
      </c>
      <c r="AF104">
        <f t="shared" si="44"/>
        <v>25.438330123627246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51457.8945312</v>
      </c>
      <c r="I105" s="11">
        <v>75087.4921875</v>
      </c>
      <c r="J105" s="11">
        <v>62277.728665900002</v>
      </c>
      <c r="K105" s="13">
        <v>5346.8560981199998</v>
      </c>
      <c r="O105">
        <f t="shared" si="42"/>
        <v>23.438666964253159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50779.8789062</v>
      </c>
      <c r="Z105" s="11">
        <v>74056.7109375</v>
      </c>
      <c r="AA105" s="11">
        <v>63589.753154999999</v>
      </c>
      <c r="AB105" s="11">
        <v>5262.50937015</v>
      </c>
      <c r="AF105">
        <f t="shared" si="44"/>
        <v>25.896093421455539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50754.3359375</v>
      </c>
      <c r="I106" s="11">
        <v>72567.5546875</v>
      </c>
      <c r="J106" s="11">
        <v>63301.996936299998</v>
      </c>
      <c r="K106" s="13">
        <v>5448.5964858200005</v>
      </c>
      <c r="O106">
        <f t="shared" si="42"/>
        <v>23.824157626585265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53884.9648438</v>
      </c>
      <c r="Z106" s="11">
        <v>72834.078125</v>
      </c>
      <c r="AA106" s="11">
        <v>63642.087469400001</v>
      </c>
      <c r="AB106" s="11">
        <v>4896.3422373699996</v>
      </c>
      <c r="AF106">
        <f t="shared" si="44"/>
        <v>25.917405884983225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53524.5546875</v>
      </c>
      <c r="I107" s="11">
        <v>76436.75</v>
      </c>
      <c r="J107" s="11">
        <v>63416.666896399998</v>
      </c>
      <c r="K107" s="13">
        <v>5612.5603585899999</v>
      </c>
      <c r="O107">
        <f t="shared" si="42"/>
        <v>23.86731448318816</v>
      </c>
      <c r="T107" s="1"/>
      <c r="U107" s="11">
        <v>10</v>
      </c>
      <c r="V107" s="11">
        <v>51</v>
      </c>
      <c r="W107" s="11">
        <v>25.5</v>
      </c>
      <c r="X107" s="11">
        <v>2.5499999999999998E-2</v>
      </c>
      <c r="Y107" s="11">
        <v>54450.8046875</v>
      </c>
      <c r="Z107" s="11">
        <v>76689.2734375</v>
      </c>
      <c r="AA107" s="11">
        <v>63344.586856599999</v>
      </c>
      <c r="AB107" s="11">
        <v>5350.3825803199998</v>
      </c>
      <c r="AF107">
        <f t="shared" si="44"/>
        <v>25.796252660135341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47</v>
      </c>
      <c r="F108" s="11">
        <v>23.5</v>
      </c>
      <c r="G108" s="11">
        <v>2.35E-2</v>
      </c>
      <c r="H108" s="11">
        <v>52287.3945312</v>
      </c>
      <c r="I108" s="11">
        <v>76482.203125</v>
      </c>
      <c r="J108" s="11">
        <v>64249.036735399997</v>
      </c>
      <c r="K108" s="13">
        <v>6393.8470561800004</v>
      </c>
      <c r="O108">
        <f t="shared" si="42"/>
        <v>24.180582803426248</v>
      </c>
      <c r="T108" s="1"/>
      <c r="U108" s="11">
        <v>11</v>
      </c>
      <c r="V108" s="11">
        <v>47</v>
      </c>
      <c r="W108" s="11">
        <v>23.5</v>
      </c>
      <c r="X108" s="11">
        <v>2.35E-2</v>
      </c>
      <c r="Y108" s="11">
        <v>52821.8398438</v>
      </c>
      <c r="Z108" s="11">
        <v>76308.03125</v>
      </c>
      <c r="AA108" s="11">
        <v>63227.053523900002</v>
      </c>
      <c r="AB108" s="11">
        <v>5658.3090590800002</v>
      </c>
      <c r="AF108">
        <f t="shared" si="44"/>
        <v>25.748388751050566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47700.5195312</v>
      </c>
      <c r="I109" s="11">
        <v>73648.6953125</v>
      </c>
      <c r="J109" s="11">
        <v>62349.304843700003</v>
      </c>
      <c r="K109" s="13">
        <v>5607.7418144699996</v>
      </c>
      <c r="O109">
        <f t="shared" si="42"/>
        <v>23.465605168808249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51871.6875</v>
      </c>
      <c r="Z109" s="11">
        <v>70651.046875</v>
      </c>
      <c r="AA109" s="11">
        <v>62419.545468800003</v>
      </c>
      <c r="AB109" s="11">
        <v>5509.7026014599996</v>
      </c>
      <c r="AF109">
        <f t="shared" si="44"/>
        <v>25.419541680635366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51055.828125</v>
      </c>
      <c r="I110" s="11">
        <v>72391.9296875</v>
      </c>
      <c r="J110" s="11">
        <v>62346.671798399999</v>
      </c>
      <c r="K110" s="13">
        <v>5593.00989544</v>
      </c>
      <c r="O110">
        <f t="shared" si="42"/>
        <v>23.464614203446946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52177.578125</v>
      </c>
      <c r="Z110" s="11">
        <v>73410.5</v>
      </c>
      <c r="AA110" s="11">
        <v>62793.948988999997</v>
      </c>
      <c r="AB110" s="11">
        <v>5491.6190462200002</v>
      </c>
      <c r="AF110">
        <f t="shared" si="44"/>
        <v>25.572012606458713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52028.1796875</v>
      </c>
      <c r="I111" s="11">
        <v>73397.2265625</v>
      </c>
      <c r="J111" s="11">
        <v>61674.237438700002</v>
      </c>
      <c r="K111" s="13">
        <v>5049.3327652400003</v>
      </c>
      <c r="O111">
        <f t="shared" si="42"/>
        <v>23.211538740517305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52084.96875</v>
      </c>
      <c r="Z111" s="11">
        <v>75668.90625</v>
      </c>
      <c r="AA111" s="11">
        <v>61943.752680799997</v>
      </c>
      <c r="AB111" s="11">
        <v>5349.2549947099997</v>
      </c>
      <c r="AF111">
        <f t="shared" si="44"/>
        <v>25.22578130453719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51</v>
      </c>
      <c r="F112" s="11">
        <v>25.5</v>
      </c>
      <c r="G112" s="11">
        <v>2.5499999999999998E-2</v>
      </c>
      <c r="H112" s="11">
        <v>52673.234375</v>
      </c>
      <c r="I112" s="11">
        <v>71969.765625</v>
      </c>
      <c r="J112" s="11">
        <v>61605.614889700002</v>
      </c>
      <c r="K112" s="13">
        <v>4616.5707133599999</v>
      </c>
      <c r="O112">
        <f t="shared" si="42"/>
        <v>23.185712155208169</v>
      </c>
      <c r="T112" s="1"/>
      <c r="U112" s="11">
        <v>15</v>
      </c>
      <c r="V112" s="11">
        <v>51</v>
      </c>
      <c r="W112" s="11">
        <v>25.5</v>
      </c>
      <c r="X112" s="11">
        <v>2.5499999999999998E-2</v>
      </c>
      <c r="Y112" s="11">
        <v>51812.328125</v>
      </c>
      <c r="Z112" s="11">
        <v>72361.78125</v>
      </c>
      <c r="AA112" s="11">
        <v>60915.608685699997</v>
      </c>
      <c r="AB112" s="11">
        <v>5091.6991090399997</v>
      </c>
      <c r="AF112">
        <f t="shared" si="44"/>
        <v>24.807083139709913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50040.5195312</v>
      </c>
      <c r="I113" s="11">
        <v>75496.0078125</v>
      </c>
      <c r="J113" s="11">
        <v>61526.993984399996</v>
      </c>
      <c r="K113" s="13">
        <v>5935.1175551599999</v>
      </c>
      <c r="O113">
        <f t="shared" si="42"/>
        <v>23.156122617258884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47703.2617188</v>
      </c>
      <c r="Z113" s="11">
        <v>72573.9609375</v>
      </c>
      <c r="AA113" s="11">
        <v>61498.474218800002</v>
      </c>
      <c r="AB113" s="11">
        <v>5351.8971293100003</v>
      </c>
      <c r="AF113">
        <f t="shared" si="44"/>
        <v>25.044447487712848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52190.1679688</v>
      </c>
      <c r="I114" s="11">
        <v>74856.0390625</v>
      </c>
      <c r="J114" s="11">
        <v>62899.944140599997</v>
      </c>
      <c r="K114" s="13">
        <v>5991.7966803700001</v>
      </c>
      <c r="O114">
        <f t="shared" si="42"/>
        <v>23.672842191961539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51315.21875</v>
      </c>
      <c r="Z114" s="11">
        <v>73073.0625</v>
      </c>
      <c r="AA114" s="11">
        <v>60489.883750000001</v>
      </c>
      <c r="AB114" s="11">
        <v>5735.8449866299998</v>
      </c>
      <c r="AF114">
        <f t="shared" si="44"/>
        <v>24.63371224015857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52431.609375</v>
      </c>
      <c r="I115" s="11">
        <v>72518.28125</v>
      </c>
      <c r="J115" s="11">
        <v>61187.992713300002</v>
      </c>
      <c r="K115" s="13">
        <v>5168.1897141899999</v>
      </c>
      <c r="O115">
        <f t="shared" si="42"/>
        <v>23.028537073213155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46592.578125</v>
      </c>
      <c r="Z115" s="11">
        <v>72038.265625</v>
      </c>
      <c r="AA115" s="11">
        <v>62398.198542700004</v>
      </c>
      <c r="AB115" s="11">
        <v>5524.4833317000002</v>
      </c>
      <c r="AF115">
        <f t="shared" si="44"/>
        <v>25.410848424802165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52946.6640625</v>
      </c>
      <c r="I116" s="11">
        <v>71471.9140625</v>
      </c>
      <c r="J116" s="11">
        <v>60592.308969400001</v>
      </c>
      <c r="K116" s="13">
        <v>4749.9949109099998</v>
      </c>
      <c r="O116">
        <f t="shared" si="42"/>
        <v>22.804347251452096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50629.4257812</v>
      </c>
      <c r="Z116" s="11">
        <v>74261.15625</v>
      </c>
      <c r="AA116" s="11">
        <v>61029.482196500001</v>
      </c>
      <c r="AB116" s="11">
        <v>4825.5200486200001</v>
      </c>
      <c r="AF116">
        <f t="shared" si="44"/>
        <v>24.853456634299807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53870.1835938</v>
      </c>
      <c r="I117" s="11">
        <v>68815.7421875</v>
      </c>
      <c r="J117" s="11">
        <v>61794.512254900001</v>
      </c>
      <c r="K117" s="13">
        <v>3936.9232403199999</v>
      </c>
      <c r="O117">
        <f t="shared" si="42"/>
        <v>23.256805024652714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52781.5</v>
      </c>
      <c r="Z117" s="11">
        <v>71224.1328125</v>
      </c>
      <c r="AA117" s="11">
        <v>61314.904028800003</v>
      </c>
      <c r="AB117" s="11">
        <v>4554.4015282600003</v>
      </c>
      <c r="AF117">
        <f t="shared" si="44"/>
        <v>24.969690934120841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53572.5429688</v>
      </c>
      <c r="I118" s="11">
        <v>74148.90625</v>
      </c>
      <c r="J118" s="11">
        <v>62194.405101099997</v>
      </c>
      <c r="K118" s="13">
        <v>4891.9087345099997</v>
      </c>
      <c r="O118">
        <f t="shared" si="42"/>
        <v>23.407307546890671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54544.7148438</v>
      </c>
      <c r="Z118" s="11">
        <v>73864.2109375</v>
      </c>
      <c r="AA118" s="11">
        <v>61867.088158699997</v>
      </c>
      <c r="AB118" s="11">
        <v>4863.0986253299998</v>
      </c>
      <c r="AF118">
        <f t="shared" si="44"/>
        <v>25.194560682850334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53971.4765625</v>
      </c>
      <c r="I119" s="11">
        <v>73745.15625</v>
      </c>
      <c r="J119" s="11">
        <v>62256.757429500001</v>
      </c>
      <c r="K119" s="13">
        <v>4470.6816237900002</v>
      </c>
      <c r="O119">
        <f t="shared" si="42"/>
        <v>23.430774289996439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53472.9335938</v>
      </c>
      <c r="Z119" s="11">
        <v>69148.125</v>
      </c>
      <c r="AA119" s="11">
        <v>60971.288756100003</v>
      </c>
      <c r="AB119" s="11">
        <v>4533.3268016900001</v>
      </c>
      <c r="AF119">
        <f t="shared" si="44"/>
        <v>24.829758118511563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53046.6992188</v>
      </c>
      <c r="I120" s="11">
        <v>72938.6953125</v>
      </c>
      <c r="J120" s="11">
        <v>61325.903416100002</v>
      </c>
      <c r="K120" s="13">
        <v>4402.1387543399997</v>
      </c>
      <c r="O120">
        <f t="shared" si="42"/>
        <v>23.080440748940898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51950.0351562</v>
      </c>
      <c r="Z120" s="11">
        <v>70346</v>
      </c>
      <c r="AA120" s="11">
        <v>61397.746706500002</v>
      </c>
      <c r="AB120" s="11">
        <v>4454.8854051899998</v>
      </c>
      <c r="AF120">
        <f t="shared" si="44"/>
        <v>25.003427528690935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52804.90625</v>
      </c>
      <c r="I121" s="11">
        <v>76258.3671875</v>
      </c>
      <c r="J121" s="11">
        <v>61042.522812499999</v>
      </c>
      <c r="K121" s="13">
        <v>5865.7412449699996</v>
      </c>
      <c r="O121">
        <f t="shared" si="42"/>
        <v>22.973788439452509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49938.9765625</v>
      </c>
      <c r="Z121" s="11">
        <v>69903.84375</v>
      </c>
      <c r="AA121" s="11">
        <v>59710.643750000003</v>
      </c>
      <c r="AB121" s="11">
        <v>4041.11376075</v>
      </c>
      <c r="AF121">
        <f t="shared" si="44"/>
        <v>24.316376964637872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52261.5273438</v>
      </c>
      <c r="I122" s="11">
        <v>68997.390625</v>
      </c>
      <c r="J122" s="11">
        <v>61526.6617338</v>
      </c>
      <c r="K122" s="13">
        <v>4435.1280177999997</v>
      </c>
      <c r="O122">
        <f t="shared" si="42"/>
        <v>23.155997572378013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54428.2226562</v>
      </c>
      <c r="Z122" s="11">
        <v>72090.8515625</v>
      </c>
      <c r="AA122" s="11">
        <v>61940.0025541</v>
      </c>
      <c r="AB122" s="11">
        <v>4235.5429671000002</v>
      </c>
      <c r="AF122">
        <f t="shared" si="44"/>
        <v>25.224254114596246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51</v>
      </c>
      <c r="F123" s="11">
        <v>25.5</v>
      </c>
      <c r="G123" s="11">
        <v>2.5499999999999998E-2</v>
      </c>
      <c r="H123" s="11">
        <v>52575.8007812</v>
      </c>
      <c r="I123" s="11">
        <v>73073.9453125</v>
      </c>
      <c r="J123" s="11">
        <v>61703.713158699997</v>
      </c>
      <c r="K123" s="13">
        <v>4117.3265776099997</v>
      </c>
      <c r="O123">
        <f t="shared" si="42"/>
        <v>23.222632137778433</v>
      </c>
      <c r="U123" s="11">
        <v>26</v>
      </c>
      <c r="V123" s="11">
        <v>51</v>
      </c>
      <c r="W123" s="11">
        <v>25.5</v>
      </c>
      <c r="X123" s="11">
        <v>2.5499999999999998E-2</v>
      </c>
      <c r="Y123" s="11">
        <v>53990.5195312</v>
      </c>
      <c r="Z123" s="11">
        <v>71299.9296875</v>
      </c>
      <c r="AA123" s="11">
        <v>60691.044041100002</v>
      </c>
      <c r="AB123" s="11">
        <v>3501.3873062799998</v>
      </c>
      <c r="AF123">
        <f t="shared" si="44"/>
        <v>24.715632131847961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53305.7851562</v>
      </c>
      <c r="I124" s="11">
        <v>67843.4296875</v>
      </c>
      <c r="J124" s="11">
        <v>61616.7866115</v>
      </c>
      <c r="K124" s="13">
        <v>3974.4800426000002</v>
      </c>
      <c r="O124">
        <f t="shared" si="42"/>
        <v>23.189916712315448</v>
      </c>
      <c r="U124" s="11">
        <v>27</v>
      </c>
      <c r="V124" s="11">
        <v>51</v>
      </c>
      <c r="W124" s="11">
        <v>25.5</v>
      </c>
      <c r="X124" s="11">
        <v>2.5499999999999998E-2</v>
      </c>
      <c r="Y124" s="11">
        <v>55498.2421875</v>
      </c>
      <c r="Z124" s="11">
        <v>68491.609375</v>
      </c>
      <c r="AA124" s="11">
        <v>61603.416207100003</v>
      </c>
      <c r="AB124" s="11">
        <v>3405.4199213000002</v>
      </c>
      <c r="AF124">
        <f t="shared" si="44"/>
        <v>25.087183736841322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54754.9726562</v>
      </c>
      <c r="I125" s="11">
        <v>72264.640625</v>
      </c>
      <c r="J125" s="11">
        <v>61352.087812500002</v>
      </c>
      <c r="K125" s="13">
        <v>4155.8438607099997</v>
      </c>
      <c r="O125">
        <f t="shared" si="42"/>
        <v>23.090295433111734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53531.0585938</v>
      </c>
      <c r="Z125" s="11">
        <v>68981.015625</v>
      </c>
      <c r="AA125" s="11">
        <v>61900.5507812</v>
      </c>
      <c r="AB125" s="11">
        <v>3839.9289937399999</v>
      </c>
      <c r="AF125">
        <f t="shared" si="44"/>
        <v>25.208187897226757</v>
      </c>
    </row>
    <row r="126" spans="3:51" x14ac:dyDescent="0.25">
      <c r="C126" s="1">
        <f>C39</f>
        <v>28</v>
      </c>
      <c r="D126" s="11">
        <v>29</v>
      </c>
      <c r="E126" s="11">
        <v>52</v>
      </c>
      <c r="F126" s="11">
        <v>26</v>
      </c>
      <c r="G126" s="11">
        <v>2.5999999999999999E-2</v>
      </c>
      <c r="H126" s="11">
        <v>57364.8789062</v>
      </c>
      <c r="I126" s="11">
        <v>75246.8828125</v>
      </c>
      <c r="J126" s="11">
        <v>66511.9648438</v>
      </c>
      <c r="K126" s="13">
        <v>4465.0981980099996</v>
      </c>
      <c r="O126">
        <f t="shared" si="42"/>
        <v>25.032251922275744</v>
      </c>
      <c r="U126" s="11">
        <v>29</v>
      </c>
      <c r="V126" s="11">
        <v>52</v>
      </c>
      <c r="W126" s="11">
        <v>26</v>
      </c>
      <c r="X126" s="11">
        <v>2.5999999999999999E-2</v>
      </c>
      <c r="Y126" s="11">
        <v>58616.296875</v>
      </c>
      <c r="Z126" s="11">
        <v>78833.21875</v>
      </c>
      <c r="AA126" s="11">
        <v>67359.955378600003</v>
      </c>
      <c r="AB126" s="11">
        <v>4543.8100594300004</v>
      </c>
      <c r="AF126">
        <f t="shared" si="44"/>
        <v>27.43145885623154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7219.6398730000001</v>
      </c>
      <c r="F167" s="11">
        <v>2225.5043492200002</v>
      </c>
      <c r="G167" s="11">
        <v>0.38264250605900002</v>
      </c>
      <c r="H167" s="6">
        <f>E167/F167</f>
        <v>3.2440466249955233</v>
      </c>
      <c r="N167" s="11">
        <v>6411.2306703599997</v>
      </c>
      <c r="O167" s="11">
        <v>1234.7579043400001</v>
      </c>
      <c r="P167" s="11">
        <v>12.057179357800001</v>
      </c>
      <c r="Q167" s="6">
        <f>N167/O167</f>
        <v>5.1922977353094293</v>
      </c>
    </row>
    <row r="168" spans="3:17" x14ac:dyDescent="0.25">
      <c r="C168">
        <f t="shared" ref="C168" si="70">C12</f>
        <v>-26</v>
      </c>
      <c r="D168" s="11">
        <v>2</v>
      </c>
      <c r="E168" s="11">
        <v>397989.95687499997</v>
      </c>
      <c r="F168" s="11">
        <v>3997.0908253500002</v>
      </c>
      <c r="G168" s="11">
        <v>346.65591259000001</v>
      </c>
      <c r="H168" s="6">
        <f t="shared" ref="H168:H195" si="71">E168/F168</f>
        <v>99.569905780199647</v>
      </c>
      <c r="N168" s="11">
        <v>50506.492890599999</v>
      </c>
      <c r="O168" s="11">
        <v>2004.7255573699999</v>
      </c>
      <c r="P168" s="11">
        <v>53624.124081399998</v>
      </c>
      <c r="Q168" s="6">
        <f t="shared" ref="Q168:Q195" si="72">N168/O168</f>
        <v>25.193719262430854</v>
      </c>
    </row>
    <row r="169" spans="3:17" x14ac:dyDescent="0.25">
      <c r="C169">
        <f t="shared" ref="C169" si="73">C13</f>
        <v>-24</v>
      </c>
      <c r="D169" s="11">
        <v>3</v>
      </c>
      <c r="E169" s="11">
        <v>463542.39603399998</v>
      </c>
      <c r="F169" s="11">
        <v>4744.2585833599996</v>
      </c>
      <c r="G169" s="11">
        <v>190.27945911</v>
      </c>
      <c r="H169" s="6">
        <f t="shared" si="71"/>
        <v>97.70597194255545</v>
      </c>
      <c r="N169" s="11">
        <v>57285.938551699997</v>
      </c>
      <c r="O169" s="11">
        <v>2058.5667448600002</v>
      </c>
      <c r="P169" s="11">
        <v>135.06040850100001</v>
      </c>
      <c r="Q169" s="6">
        <f t="shared" si="72"/>
        <v>27.828069551174995</v>
      </c>
    </row>
    <row r="170" spans="3:17" x14ac:dyDescent="0.25">
      <c r="C170">
        <f t="shared" ref="C170" si="74">C14</f>
        <v>-22</v>
      </c>
      <c r="D170" s="11">
        <v>4</v>
      </c>
      <c r="E170" s="11">
        <v>504935.745192</v>
      </c>
      <c r="F170" s="11">
        <v>3742.346477</v>
      </c>
      <c r="G170" s="11">
        <v>528.066333257</v>
      </c>
      <c r="H170" s="6">
        <f t="shared" si="71"/>
        <v>134.92490561610819</v>
      </c>
      <c r="N170" s="11">
        <v>59905.253079900001</v>
      </c>
      <c r="O170" s="11">
        <v>1929.23217385</v>
      </c>
      <c r="P170" s="11">
        <v>126.277414377</v>
      </c>
      <c r="Q170" s="6">
        <f t="shared" si="72"/>
        <v>31.051344618803618</v>
      </c>
    </row>
    <row r="171" spans="3:17" x14ac:dyDescent="0.25">
      <c r="C171">
        <f t="shared" ref="C171" si="75">C15</f>
        <v>-20</v>
      </c>
      <c r="D171" s="11">
        <v>5</v>
      </c>
      <c r="E171" s="11">
        <v>527262.69056400005</v>
      </c>
      <c r="F171" s="11">
        <v>4075.2699680699998</v>
      </c>
      <c r="G171" s="11">
        <v>257.370576073</v>
      </c>
      <c r="H171" s="6">
        <f t="shared" si="71"/>
        <v>129.38104584362188</v>
      </c>
      <c r="N171" s="11">
        <v>60999.073452800003</v>
      </c>
      <c r="O171" s="11">
        <v>2639.4040325400001</v>
      </c>
      <c r="P171" s="11">
        <v>56.962525479900002</v>
      </c>
      <c r="Q171" s="6">
        <f t="shared" si="72"/>
        <v>23.110926823165549</v>
      </c>
    </row>
    <row r="172" spans="3:17" x14ac:dyDescent="0.25">
      <c r="C172">
        <f t="shared" ref="C172" si="76">C16</f>
        <v>-18</v>
      </c>
      <c r="D172" s="11">
        <v>6</v>
      </c>
      <c r="E172" s="11">
        <v>545416.18687500001</v>
      </c>
      <c r="F172" s="11">
        <v>4483.9351683000004</v>
      </c>
      <c r="G172" s="11">
        <v>552.03072578399997</v>
      </c>
      <c r="H172" s="6">
        <f t="shared" si="71"/>
        <v>121.63783962152698</v>
      </c>
      <c r="N172" s="11">
        <v>62801.8808594</v>
      </c>
      <c r="O172" s="11">
        <v>2219.2585977600002</v>
      </c>
      <c r="P172" s="11">
        <v>118.505154972</v>
      </c>
      <c r="Q172" s="6">
        <f t="shared" si="72"/>
        <v>28.298586258847358</v>
      </c>
    </row>
    <row r="173" spans="3:17" x14ac:dyDescent="0.25">
      <c r="C173">
        <f t="shared" ref="C173" si="77">C17</f>
        <v>-16</v>
      </c>
      <c r="D173" s="11">
        <v>7</v>
      </c>
      <c r="E173" s="11">
        <v>561381.26983200002</v>
      </c>
      <c r="F173" s="11">
        <v>5395.5807958699997</v>
      </c>
      <c r="G173" s="11">
        <v>211.442583818</v>
      </c>
      <c r="H173" s="6">
        <f t="shared" si="71"/>
        <v>104.04464154474425</v>
      </c>
      <c r="N173" s="11">
        <v>63244.531174900003</v>
      </c>
      <c r="O173" s="11">
        <v>2573.4963685500002</v>
      </c>
      <c r="P173" s="11">
        <v>81.732767123399995</v>
      </c>
      <c r="Q173" s="6">
        <f t="shared" si="72"/>
        <v>24.575333366619137</v>
      </c>
    </row>
    <row r="174" spans="3:17" x14ac:dyDescent="0.25">
      <c r="C174">
        <f t="shared" ref="C174" si="78">C18</f>
        <v>-14</v>
      </c>
      <c r="D174" s="11">
        <v>8</v>
      </c>
      <c r="E174" s="11">
        <v>570553.57271600002</v>
      </c>
      <c r="F174" s="11">
        <v>3694.6108471799998</v>
      </c>
      <c r="G174" s="11">
        <v>545.15580302000001</v>
      </c>
      <c r="H174" s="6">
        <f t="shared" si="71"/>
        <v>154.42859784582961</v>
      </c>
      <c r="N174" s="11">
        <v>62933.740534899996</v>
      </c>
      <c r="O174" s="11">
        <v>2235.0755086999998</v>
      </c>
      <c r="P174" s="11">
        <v>79.457192072500007</v>
      </c>
      <c r="Q174" s="6">
        <f t="shared" si="72"/>
        <v>28.157321884621481</v>
      </c>
    </row>
    <row r="175" spans="3:17" x14ac:dyDescent="0.25">
      <c r="C175">
        <f t="shared" ref="C175" si="79">C19</f>
        <v>-12</v>
      </c>
      <c r="D175" s="11">
        <v>9</v>
      </c>
      <c r="E175" s="11">
        <v>577683.46813699999</v>
      </c>
      <c r="F175" s="11">
        <v>4418.3103628700001</v>
      </c>
      <c r="G175" s="11">
        <v>298.77912005299999</v>
      </c>
      <c r="H175" s="6">
        <f t="shared" si="71"/>
        <v>130.74759822027406</v>
      </c>
      <c r="N175" s="11">
        <v>63472.042355999998</v>
      </c>
      <c r="O175" s="11">
        <v>1976.84255222</v>
      </c>
      <c r="P175" s="11">
        <v>153.08781489200001</v>
      </c>
      <c r="Q175" s="6">
        <f t="shared" si="72"/>
        <v>32.107788394538915</v>
      </c>
    </row>
    <row r="176" spans="3:17" x14ac:dyDescent="0.25">
      <c r="C176">
        <f t="shared" ref="C176" si="80">C20</f>
        <v>-10</v>
      </c>
      <c r="D176" s="11">
        <v>10</v>
      </c>
      <c r="E176" s="11">
        <v>579572.35294100002</v>
      </c>
      <c r="F176" s="11">
        <v>3294.73935282</v>
      </c>
      <c r="G176" s="11">
        <v>1230.18908317</v>
      </c>
      <c r="H176" s="6">
        <f t="shared" si="71"/>
        <v>175.9084075785656</v>
      </c>
      <c r="N176" s="11">
        <v>63380.626761599997</v>
      </c>
      <c r="O176" s="11">
        <v>2545.3458347699998</v>
      </c>
      <c r="P176" s="11">
        <v>40.967194351499998</v>
      </c>
      <c r="Q176" s="6">
        <f t="shared" si="72"/>
        <v>24.900595390931283</v>
      </c>
    </row>
    <row r="177" spans="3:17" x14ac:dyDescent="0.25">
      <c r="C177">
        <f t="shared" ref="C177" si="81">C21</f>
        <v>-8</v>
      </c>
      <c r="D177" s="11">
        <v>11</v>
      </c>
      <c r="E177" s="11">
        <v>581509.90758</v>
      </c>
      <c r="F177" s="11">
        <v>3379.2849248500002</v>
      </c>
      <c r="G177" s="11">
        <v>18071.608484699998</v>
      </c>
      <c r="H177" s="6">
        <f t="shared" si="71"/>
        <v>172.08075687959698</v>
      </c>
      <c r="N177" s="11">
        <v>63738.045212800003</v>
      </c>
      <c r="O177" s="11">
        <v>2305.4392781400002</v>
      </c>
      <c r="P177" s="11">
        <v>87.882708488600002</v>
      </c>
      <c r="Q177" s="6">
        <f t="shared" si="72"/>
        <v>27.646811528353531</v>
      </c>
    </row>
    <row r="178" spans="3:17" x14ac:dyDescent="0.25">
      <c r="C178">
        <f t="shared" ref="C178" si="82">C22</f>
        <v>-6</v>
      </c>
      <c r="D178" s="11">
        <v>12</v>
      </c>
      <c r="E178" s="11">
        <v>581854.76437500003</v>
      </c>
      <c r="F178" s="11">
        <v>3418.03263092</v>
      </c>
      <c r="G178" s="11">
        <v>561.74133522</v>
      </c>
      <c r="H178" s="6">
        <f t="shared" si="71"/>
        <v>170.23089806441888</v>
      </c>
      <c r="N178" s="11">
        <v>62384.425234399998</v>
      </c>
      <c r="O178" s="11">
        <v>1676.5145977300001</v>
      </c>
      <c r="P178" s="11">
        <v>2488.8591000400002</v>
      </c>
      <c r="Q178" s="6">
        <f t="shared" si="72"/>
        <v>37.21078558985915</v>
      </c>
    </row>
    <row r="179" spans="3:17" x14ac:dyDescent="0.25">
      <c r="C179">
        <f t="shared" ref="C179" si="83">C23</f>
        <v>-4</v>
      </c>
      <c r="D179" s="11">
        <v>13</v>
      </c>
      <c r="E179" s="11">
        <v>580636.59620100004</v>
      </c>
      <c r="F179" s="11">
        <v>3416.0506234300001</v>
      </c>
      <c r="G179" s="11">
        <v>452.90127279199999</v>
      </c>
      <c r="H179" s="6">
        <f t="shared" si="71"/>
        <v>169.97306545123516</v>
      </c>
      <c r="N179" s="11">
        <v>62570.310585200001</v>
      </c>
      <c r="O179" s="11">
        <v>2188.4595725899999</v>
      </c>
      <c r="P179" s="11">
        <v>97.806599093399996</v>
      </c>
      <c r="Q179" s="6">
        <f t="shared" si="72"/>
        <v>28.591028762367877</v>
      </c>
    </row>
    <row r="180" spans="3:17" x14ac:dyDescent="0.25">
      <c r="C180">
        <f t="shared" ref="C180" si="84">C24</f>
        <v>-2</v>
      </c>
      <c r="D180" s="11">
        <v>14</v>
      </c>
      <c r="E180" s="11">
        <v>578731.75735299999</v>
      </c>
      <c r="F180" s="11">
        <v>4115.2136920399998</v>
      </c>
      <c r="G180" s="11">
        <v>6407.0844104199996</v>
      </c>
      <c r="H180" s="6">
        <f t="shared" si="71"/>
        <v>140.63224917637515</v>
      </c>
      <c r="N180" s="11">
        <v>61808.995327800003</v>
      </c>
      <c r="O180" s="11">
        <v>1730.44329223</v>
      </c>
      <c r="P180" s="11">
        <v>336.78939746399999</v>
      </c>
      <c r="Q180" s="6">
        <f t="shared" si="72"/>
        <v>35.718590493738482</v>
      </c>
    </row>
    <row r="181" spans="3:17" x14ac:dyDescent="0.25">
      <c r="C181">
        <f t="shared" ref="C181" si="85">C25</f>
        <v>0</v>
      </c>
      <c r="D181" s="11">
        <v>15</v>
      </c>
      <c r="E181" s="11">
        <v>575036.42340700002</v>
      </c>
      <c r="F181" s="11">
        <v>3462.8371032300001</v>
      </c>
      <c r="G181" s="11">
        <v>1195.7083651999999</v>
      </c>
      <c r="H181" s="6">
        <f t="shared" si="71"/>
        <v>166.05933408494104</v>
      </c>
      <c r="N181" s="11">
        <v>61260.611519600003</v>
      </c>
      <c r="O181" s="11">
        <v>1945.8343133400001</v>
      </c>
      <c r="P181" s="11">
        <v>65.398662324</v>
      </c>
      <c r="Q181" s="6">
        <f t="shared" si="72"/>
        <v>31.482953661376715</v>
      </c>
    </row>
    <row r="182" spans="3:17" x14ac:dyDescent="0.25">
      <c r="C182">
        <f t="shared" ref="C182" si="86">C26</f>
        <v>2</v>
      </c>
      <c r="D182" s="11">
        <v>16</v>
      </c>
      <c r="E182" s="11">
        <v>571326.18125000002</v>
      </c>
      <c r="F182" s="11">
        <v>3461.7840197</v>
      </c>
      <c r="G182" s="11">
        <v>1333.4325515</v>
      </c>
      <c r="H182" s="6">
        <f t="shared" si="71"/>
        <v>165.03807805419109</v>
      </c>
      <c r="N182" s="11">
        <v>61512.733906300004</v>
      </c>
      <c r="O182" s="11">
        <v>2493.31866451</v>
      </c>
      <c r="P182" s="11">
        <v>122.93499859800001</v>
      </c>
      <c r="Q182" s="6">
        <f t="shared" si="72"/>
        <v>24.671027727772938</v>
      </c>
    </row>
    <row r="183" spans="3:17" x14ac:dyDescent="0.25">
      <c r="C183">
        <f t="shared" ref="C183" si="87">C27</f>
        <v>4</v>
      </c>
      <c r="D183" s="11">
        <v>17</v>
      </c>
      <c r="E183" s="11">
        <v>572036.42812499998</v>
      </c>
      <c r="F183" s="11">
        <v>4075.1403440700001</v>
      </c>
      <c r="G183" s="11">
        <v>8788.7088599399995</v>
      </c>
      <c r="H183" s="6">
        <f t="shared" si="71"/>
        <v>140.37220312115315</v>
      </c>
      <c r="N183" s="11">
        <v>61694.914140599998</v>
      </c>
      <c r="O183" s="11">
        <v>3028.1567847400001</v>
      </c>
      <c r="P183" s="11">
        <v>165.84340980499999</v>
      </c>
      <c r="Q183" s="6">
        <f t="shared" si="72"/>
        <v>20.373751600809921</v>
      </c>
    </row>
    <row r="184" spans="3:17" x14ac:dyDescent="0.25">
      <c r="C184">
        <f t="shared" ref="C184" si="88">C28</f>
        <v>6</v>
      </c>
      <c r="D184" s="11">
        <v>18</v>
      </c>
      <c r="E184" s="11">
        <v>570394.53245199996</v>
      </c>
      <c r="F184" s="11">
        <v>3338.6705497600001</v>
      </c>
      <c r="G184" s="11">
        <v>519.13999924300003</v>
      </c>
      <c r="H184" s="6">
        <f t="shared" si="71"/>
        <v>170.84480901926747</v>
      </c>
      <c r="N184" s="11">
        <v>61793.095327499999</v>
      </c>
      <c r="O184" s="11">
        <v>2342.6554908799999</v>
      </c>
      <c r="P184" s="11">
        <v>52.317112831000003</v>
      </c>
      <c r="Q184" s="6">
        <f t="shared" si="72"/>
        <v>26.377371990060695</v>
      </c>
    </row>
    <row r="185" spans="3:17" x14ac:dyDescent="0.25">
      <c r="C185">
        <f t="shared" ref="C185" si="89">C29</f>
        <v>8</v>
      </c>
      <c r="D185" s="11">
        <v>19</v>
      </c>
      <c r="E185" s="11">
        <v>565359.22476000001</v>
      </c>
      <c r="F185" s="11">
        <v>4144.6911028200002</v>
      </c>
      <c r="G185" s="11">
        <v>1330.7195226199999</v>
      </c>
      <c r="H185" s="6">
        <f t="shared" si="71"/>
        <v>136.4056357240558</v>
      </c>
      <c r="N185" s="11">
        <v>60810.895432700003</v>
      </c>
      <c r="O185" s="11">
        <v>2027.04270686</v>
      </c>
      <c r="P185" s="11">
        <v>145.73785275700001</v>
      </c>
      <c r="Q185" s="6">
        <f t="shared" si="72"/>
        <v>29.999809686742815</v>
      </c>
    </row>
    <row r="186" spans="3:17" x14ac:dyDescent="0.25">
      <c r="C186">
        <f t="shared" ref="C186" si="90">C30</f>
        <v>10</v>
      </c>
      <c r="D186" s="11">
        <v>20</v>
      </c>
      <c r="E186" s="11">
        <v>567939.86213200004</v>
      </c>
      <c r="F186" s="11">
        <v>3957.5774223100002</v>
      </c>
      <c r="G186" s="11">
        <v>751.61101584300002</v>
      </c>
      <c r="H186" s="6">
        <f t="shared" si="71"/>
        <v>143.50694920846271</v>
      </c>
      <c r="N186" s="11">
        <v>61554.708563100001</v>
      </c>
      <c r="O186" s="11">
        <v>1720.68699354</v>
      </c>
      <c r="P186" s="11">
        <v>170.49410094500001</v>
      </c>
      <c r="Q186" s="6">
        <f t="shared" si="72"/>
        <v>35.773332857280685</v>
      </c>
    </row>
    <row r="187" spans="3:17" x14ac:dyDescent="0.25">
      <c r="C187">
        <f t="shared" ref="C187" si="91">C31</f>
        <v>12</v>
      </c>
      <c r="D187" s="11">
        <v>21</v>
      </c>
      <c r="E187" s="11">
        <v>564355.64399500005</v>
      </c>
      <c r="F187" s="11">
        <v>3447.1373436899999</v>
      </c>
      <c r="G187" s="11">
        <v>627.90566134000005</v>
      </c>
      <c r="H187" s="6">
        <f t="shared" si="71"/>
        <v>163.71719131761765</v>
      </c>
      <c r="N187" s="11">
        <v>62030.746017199999</v>
      </c>
      <c r="O187" s="11">
        <v>2318.6050902699999</v>
      </c>
      <c r="P187" s="11">
        <v>55.464946653299997</v>
      </c>
      <c r="Q187" s="6">
        <f t="shared" si="72"/>
        <v>26.753476164402176</v>
      </c>
    </row>
    <row r="188" spans="3:17" x14ac:dyDescent="0.25">
      <c r="C188">
        <f t="shared" ref="C188" si="92">C32</f>
        <v>14</v>
      </c>
      <c r="D188" s="11">
        <v>22</v>
      </c>
      <c r="E188" s="11">
        <v>556489.015319</v>
      </c>
      <c r="F188" s="11">
        <v>3981.1658528600001</v>
      </c>
      <c r="G188" s="11">
        <v>332.74141199399998</v>
      </c>
      <c r="H188" s="6">
        <f t="shared" si="71"/>
        <v>139.7804150558631</v>
      </c>
      <c r="N188" s="11">
        <v>61614.023360899999</v>
      </c>
      <c r="O188" s="11">
        <v>2084.5955706999998</v>
      </c>
      <c r="P188" s="11">
        <v>171.042895018</v>
      </c>
      <c r="Q188" s="6">
        <f t="shared" si="72"/>
        <v>29.55682350423983</v>
      </c>
    </row>
    <row r="189" spans="3:17" x14ac:dyDescent="0.25">
      <c r="C189">
        <f t="shared" ref="C189" si="93">C33</f>
        <v>16</v>
      </c>
      <c r="D189" s="11">
        <v>23</v>
      </c>
      <c r="E189" s="11">
        <v>545459.03798999998</v>
      </c>
      <c r="F189" s="11">
        <v>3402.8781691899999</v>
      </c>
      <c r="G189" s="11">
        <v>497.28416742100001</v>
      </c>
      <c r="H189" s="6">
        <f t="shared" si="71"/>
        <v>160.29343716405742</v>
      </c>
      <c r="N189" s="11">
        <v>61361.824754900001</v>
      </c>
      <c r="O189" s="11">
        <v>1964.27309092</v>
      </c>
      <c r="P189" s="11">
        <v>151.125046244</v>
      </c>
      <c r="Q189" s="6">
        <f t="shared" si="72"/>
        <v>31.238947903196173</v>
      </c>
    </row>
    <row r="190" spans="3:17" x14ac:dyDescent="0.25">
      <c r="C190">
        <f t="shared" ref="C190" si="94">C34</f>
        <v>18</v>
      </c>
      <c r="D190" s="11">
        <v>24</v>
      </c>
      <c r="E190" s="11">
        <v>537908.60562499997</v>
      </c>
      <c r="F190" s="11">
        <v>4175.0355133100002</v>
      </c>
      <c r="G190" s="11">
        <v>591.97891731300001</v>
      </c>
      <c r="H190" s="6">
        <f t="shared" si="71"/>
        <v>128.83928865039567</v>
      </c>
      <c r="N190" s="11">
        <v>60376.5836719</v>
      </c>
      <c r="O190" s="11">
        <v>2178.10722687</v>
      </c>
      <c r="P190" s="11">
        <v>116.155127487</v>
      </c>
      <c r="Q190" s="6">
        <f t="shared" si="72"/>
        <v>27.719748103798732</v>
      </c>
    </row>
    <row r="191" spans="3:17" x14ac:dyDescent="0.25">
      <c r="C191">
        <f t="shared" ref="C191" si="95">C35</f>
        <v>20</v>
      </c>
      <c r="D191" s="11">
        <v>25</v>
      </c>
      <c r="E191" s="11">
        <v>528217.15504800004</v>
      </c>
      <c r="F191" s="11">
        <v>5359.2170752000002</v>
      </c>
      <c r="G191" s="11">
        <v>583.69925557700003</v>
      </c>
      <c r="H191" s="6">
        <f t="shared" si="71"/>
        <v>98.562373502716824</v>
      </c>
      <c r="N191" s="11">
        <v>61733.331956100003</v>
      </c>
      <c r="O191" s="11">
        <v>2193.8046816299998</v>
      </c>
      <c r="P191" s="11">
        <v>78.260160024300006</v>
      </c>
      <c r="Q191" s="6">
        <f t="shared" si="72"/>
        <v>28.139848762758614</v>
      </c>
    </row>
    <row r="192" spans="3:17" x14ac:dyDescent="0.25">
      <c r="C192">
        <f t="shared" ref="C192" si="96">C36</f>
        <v>22</v>
      </c>
      <c r="D192" s="11">
        <v>26</v>
      </c>
      <c r="E192" s="11">
        <v>520157.30882400001</v>
      </c>
      <c r="F192" s="11">
        <v>3885.7956937499998</v>
      </c>
      <c r="G192" s="11">
        <v>758.68282415399995</v>
      </c>
      <c r="H192" s="6">
        <f t="shared" si="71"/>
        <v>133.86120882799696</v>
      </c>
      <c r="N192" s="11">
        <v>61197.378599900003</v>
      </c>
      <c r="O192" s="11">
        <v>2188.44642849</v>
      </c>
      <c r="P192" s="11">
        <v>73.975360010200006</v>
      </c>
      <c r="Q192" s="6">
        <f t="shared" si="72"/>
        <v>27.963845860337283</v>
      </c>
    </row>
    <row r="193" spans="3:17" x14ac:dyDescent="0.25">
      <c r="C193">
        <f t="shared" ref="C193" si="97">C37</f>
        <v>24</v>
      </c>
      <c r="D193" s="11">
        <v>27</v>
      </c>
      <c r="E193" s="11">
        <v>512052.31985299999</v>
      </c>
      <c r="F193" s="11">
        <v>3775.4749123400002</v>
      </c>
      <c r="G193" s="11">
        <v>1711.05842396</v>
      </c>
      <c r="H193" s="6">
        <f t="shared" si="71"/>
        <v>135.62593627079229</v>
      </c>
      <c r="N193" s="11">
        <v>61610.101639100001</v>
      </c>
      <c r="O193" s="11">
        <v>2215.1304874799998</v>
      </c>
      <c r="P193" s="11">
        <v>56.334074525299997</v>
      </c>
      <c r="Q193" s="6">
        <f t="shared" si="72"/>
        <v>27.813305801767704</v>
      </c>
    </row>
    <row r="194" spans="3:17" x14ac:dyDescent="0.25">
      <c r="C194">
        <f t="shared" ref="C194" si="98">C38</f>
        <v>26</v>
      </c>
      <c r="D194" s="11">
        <v>28</v>
      </c>
      <c r="E194" s="11">
        <v>493434.42812499998</v>
      </c>
      <c r="F194" s="11">
        <v>3523.7778259299998</v>
      </c>
      <c r="G194" s="11">
        <v>309.42419944800002</v>
      </c>
      <c r="H194" s="6">
        <f t="shared" si="71"/>
        <v>140.02994868008517</v>
      </c>
      <c r="N194" s="11">
        <v>61626.319374999999</v>
      </c>
      <c r="O194" s="11">
        <v>2114.1364638700002</v>
      </c>
      <c r="P194" s="11">
        <v>175.98603628199999</v>
      </c>
      <c r="Q194" s="6">
        <f t="shared" si="72"/>
        <v>29.149641202531875</v>
      </c>
    </row>
    <row r="195" spans="3:17" x14ac:dyDescent="0.25">
      <c r="C195">
        <f t="shared" ref="C195" si="99">C39</f>
        <v>28</v>
      </c>
      <c r="D195" s="11">
        <v>29</v>
      </c>
      <c r="E195" s="11">
        <v>517809.77584100002</v>
      </c>
      <c r="F195" s="11">
        <v>3940.9262260999999</v>
      </c>
      <c r="G195" s="11">
        <v>344.60565581700001</v>
      </c>
      <c r="H195" s="6">
        <f t="shared" si="71"/>
        <v>131.39291276544205</v>
      </c>
      <c r="N195" s="11">
        <v>66935.959810700006</v>
      </c>
      <c r="O195" s="11">
        <v>2481.13803856</v>
      </c>
      <c r="P195" s="11">
        <v>105.41885260399999</v>
      </c>
      <c r="Q195" s="6">
        <f t="shared" si="72"/>
        <v>26.977926568546835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2022-03-22T17:30:03Z</dcterms:modified>
</cp:coreProperties>
</file>