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Mich_Data\Bruker_ROIs\Bruker\"/>
    </mc:Choice>
  </mc:AlternateContent>
  <xr:revisionPtr revIDLastSave="0" documentId="13_ncr:1_{CFA99FB2-BA48-4E5F-82E1-3FEDC38E8ABE}" xr6:coauthVersionLast="47" xr6:coauthVersionMax="47" xr10:uidLastSave="{00000000-0000-0000-0000-000000000000}"/>
  <bookViews>
    <workbookView xWindow="2685" yWindow="126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9" i="3"/>
  <c r="P13" i="3"/>
  <c r="AG13" i="3"/>
  <c r="C168" i="3"/>
  <c r="AG12" i="3"/>
  <c r="P12" i="3"/>
  <c r="C191" i="3"/>
  <c r="P35" i="3"/>
  <c r="AG35" i="3"/>
  <c r="C192" i="3"/>
  <c r="P36" i="3"/>
  <c r="AG36" i="3"/>
  <c r="C193" i="3"/>
  <c r="P37" i="3"/>
  <c r="AG37" i="3"/>
  <c r="C194" i="3"/>
  <c r="P38" i="3"/>
  <c r="AG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<sst xmlns="http://schemas.openxmlformats.org/spreadsheetml/2006/main" count="240" uniqueCount="63">
  <si>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</si>
  <si>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</si>
  <si>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</si>
  <si>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</si>
  <si>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</si>
  <si>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</si>
  <si>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</si>
  <si>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</si>
  <si>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</si>
  <si>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</si>
  <si>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</si>
  <si>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</si>
  <si>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</si>
  <si>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</si>
  <si>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</si>
  <si>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</si>
  <si>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</si>
  <si>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</si>
  <si>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</si>
  <si>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</si>
  <si>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</si>
  <si>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</si>
  <si>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</si>
  <si>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</si>
  <si>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</si>
  <si>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</si>
  <si>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</si>
  <si>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</si>
  <si>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</si>
  <si>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</si>
  <si>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</si>
  <si>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</si>
  <si>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</si>
  <si>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</si>
  <si>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</si>
  <si>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</si>
  <si>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</si>
  <si>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</si>
  <si>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</si>
  <si>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</si>
  <si>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</si>
  <si>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</si>
  <si>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</si>
  <si>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</si>
  <si>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</si>
  <si>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</si>
  <si>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</si>
  <si>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</si>
  <si>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</si>
  <si>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</si>
  <si>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</si>
  <si>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</si>
  <si>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</si>
  <si>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</si>
  <si>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</si>
  <si>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</si>
  <si>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</si>
  <si>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</si>
  <si>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</si>
  <si>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</si>
  <si>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L:\BRoss_Lab\MF_CIRP_Subgroups\IADP_WG_TCONS\DWIphantomRoundRobin\UMich_Data\20210408_UMich\NativeBruker_Format\Processed2DSEQData</t>
  </si>
  <si>
    <t>7_DWI_T2w-label.mhd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</si>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</sst>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2.6993073835802352E-4"/>
          <c:y val="4.761901190925241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1.02316940766</c:v>
                </c:pt>
                <c:pt idx="4">
                  <c:v>1.0411278078199999</c:v>
                </c:pt>
                <c:pt idx="5">
                  <c:v>1.0498440475999999</c:v>
                </c:pt>
                <c:pt idx="6">
                  <c:v>1.0620575442</c:v>
                </c:pt>
                <c:pt idx="7">
                  <c:v>1.0762671162099999</c:v>
                </c:pt>
                <c:pt idx="8">
                  <c:v>1.1315693879099999</c:v>
                </c:pt>
                <c:pt idx="9">
                  <c:v>1.07980641226</c:v>
                </c:pt>
                <c:pt idx="10">
                  <c:v>1.08320310537</c:v>
                </c:pt>
                <c:pt idx="11">
                  <c:v>1.0871603886300001</c:v>
                </c:pt>
                <c:pt idx="12">
                  <c:v>1.1419481355300001</c:v>
                </c:pt>
                <c:pt idx="13">
                  <c:v>1.0836455249800001</c:v>
                </c:pt>
                <c:pt idx="14">
                  <c:v>1.0870792818099999</c:v>
                </c:pt>
                <c:pt idx="15">
                  <c:v>1.0854564759200001</c:v>
                </c:pt>
                <c:pt idx="16">
                  <c:v>1.08729692835</c:v>
                </c:pt>
                <c:pt idx="17">
                  <c:v>1.0764595747000001</c:v>
                </c:pt>
                <c:pt idx="18">
                  <c:v>1.08809915367</c:v>
                </c:pt>
                <c:pt idx="19">
                  <c:v>1.0738404137699999</c:v>
                </c:pt>
                <c:pt idx="20">
                  <c:v>1.07877759731</c:v>
                </c:pt>
                <c:pt idx="21">
                  <c:v>1.0609238802200001</c:v>
                </c:pt>
                <c:pt idx="22">
                  <c:v>1.06334080015</c:v>
                </c:pt>
                <c:pt idx="23">
                  <c:v>1.0641207184100001</c:v>
                </c:pt>
                <c:pt idx="24">
                  <c:v>1.06800182193</c:v>
                </c:pt>
                <c:pt idx="25">
                  <c:v>1.0815860187999999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1.2502377691258086</c:v>
                </c:pt>
                <c:pt idx="1">
                  <c:v>3.5469221586751738</c:v>
                </c:pt>
                <c:pt idx="2">
                  <c:v>8.8322343158833885</c:v>
                </c:pt>
                <c:pt idx="3">
                  <c:v>20.785879758964906</c:v>
                </c:pt>
                <c:pt idx="4">
                  <c:v>42.05875852291544</c:v>
                </c:pt>
                <c:pt idx="5">
                  <c:v>78.577065246374985</c:v>
                </c:pt>
                <c:pt idx="6">
                  <c:v>129.83962725128066</c:v>
                </c:pt>
                <c:pt idx="7">
                  <c:v>187.78715307821926</c:v>
                </c:pt>
                <c:pt idx="8">
                  <c:v>245.14441852667343</c:v>
                </c:pt>
                <c:pt idx="9">
                  <c:v>307.28758467778653</c:v>
                </c:pt>
                <c:pt idx="10">
                  <c:v>372.11014786307868</c:v>
                </c:pt>
                <c:pt idx="11">
                  <c:v>416.22384006577096</c:v>
                </c:pt>
                <c:pt idx="12">
                  <c:v>454.12573990266014</c:v>
                </c:pt>
                <c:pt idx="13">
                  <c:v>480.80098381695672</c:v>
                </c:pt>
                <c:pt idx="14">
                  <c:v>508.53458774379857</c:v>
                </c:pt>
                <c:pt idx="15">
                  <c:v>527.20052709486617</c:v>
                </c:pt>
                <c:pt idx="16">
                  <c:v>531.28988210968157</c:v>
                </c:pt>
                <c:pt idx="17">
                  <c:v>522.23598974189883</c:v>
                </c:pt>
                <c:pt idx="18">
                  <c:v>513.71203659716673</c:v>
                </c:pt>
                <c:pt idx="19">
                  <c:v>479.29729013254678</c:v>
                </c:pt>
                <c:pt idx="20">
                  <c:v>443.7212283180699</c:v>
                </c:pt>
                <c:pt idx="21">
                  <c:v>379.59449801789293</c:v>
                </c:pt>
                <c:pt idx="22">
                  <c:v>315.17371074611435</c:v>
                </c:pt>
                <c:pt idx="23">
                  <c:v>234.61322382946747</c:v>
                </c:pt>
                <c:pt idx="24">
                  <c:v>153.80629758035963</c:v>
                </c:pt>
                <c:pt idx="25">
                  <c:v>80.99435456091966</c:v>
                </c:pt>
                <c:pt idx="26">
                  <c:v>2.8770613076972986</c:v>
                </c:pt>
                <c:pt idx="27">
                  <c:v>1.2499571193214045</c:v>
                </c:pt>
                <c:pt idx="28">
                  <c:v>1.3170315413545923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1.217252443244067</c:v>
                </c:pt>
                <c:pt idx="1">
                  <c:v>3.7454568475495016</c:v>
                </c:pt>
                <c:pt idx="2">
                  <c:v>8.7011641661369197</c:v>
                </c:pt>
                <c:pt idx="3">
                  <c:v>20.246638433789695</c:v>
                </c:pt>
                <c:pt idx="4">
                  <c:v>41.521102602082642</c:v>
                </c:pt>
                <c:pt idx="5">
                  <c:v>77.224430062658868</c:v>
                </c:pt>
                <c:pt idx="6">
                  <c:v>129.04247067177243</c:v>
                </c:pt>
                <c:pt idx="7">
                  <c:v>183.85148128146849</c:v>
                </c:pt>
                <c:pt idx="8">
                  <c:v>240.78264621757674</c:v>
                </c:pt>
                <c:pt idx="9">
                  <c:v>304.70632751456958</c:v>
                </c:pt>
                <c:pt idx="10">
                  <c:v>366.07122388037953</c:v>
                </c:pt>
                <c:pt idx="11">
                  <c:v>408.6588367156491</c:v>
                </c:pt>
                <c:pt idx="12">
                  <c:v>443.64233597789047</c:v>
                </c:pt>
                <c:pt idx="13">
                  <c:v>472.74580145214821</c:v>
                </c:pt>
                <c:pt idx="14">
                  <c:v>497.7328585806988</c:v>
                </c:pt>
                <c:pt idx="15">
                  <c:v>513.37602959306105</c:v>
                </c:pt>
                <c:pt idx="16">
                  <c:v>519.32605174474679</c:v>
                </c:pt>
                <c:pt idx="17">
                  <c:v>514.22421442753603</c:v>
                </c:pt>
                <c:pt idx="18">
                  <c:v>500.56076859953492</c:v>
                </c:pt>
                <c:pt idx="19">
                  <c:v>469.6398179250811</c:v>
                </c:pt>
                <c:pt idx="20">
                  <c:v>432.93711203892678</c:v>
                </c:pt>
                <c:pt idx="21">
                  <c:v>374.05760273629687</c:v>
                </c:pt>
                <c:pt idx="22">
                  <c:v>309.04773941807809</c:v>
                </c:pt>
                <c:pt idx="23">
                  <c:v>231.34769681965932</c:v>
                </c:pt>
                <c:pt idx="24">
                  <c:v>152.47719807804796</c:v>
                </c:pt>
                <c:pt idx="25">
                  <c:v>81.216522521226437</c:v>
                </c:pt>
                <c:pt idx="26">
                  <c:v>3.4309441332021571</c:v>
                </c:pt>
                <c:pt idx="27">
                  <c:v>1.2997034199090429</c:v>
                </c:pt>
                <c:pt idx="28">
                  <c:v>1.3895779228032303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1.8567950170226932</c:v>
                </c:pt>
                <c:pt idx="1">
                  <c:v>1.8544530764512652</c:v>
                </c:pt>
                <c:pt idx="2">
                  <c:v>2.5011383848978612</c:v>
                </c:pt>
                <c:pt idx="3">
                  <c:v>4.6791433668143858</c:v>
                </c:pt>
                <c:pt idx="4">
                  <c:v>8.9481675683248305</c:v>
                </c:pt>
                <c:pt idx="5">
                  <c:v>16.356416849612803</c:v>
                </c:pt>
                <c:pt idx="6">
                  <c:v>26.367614579241298</c:v>
                </c:pt>
                <c:pt idx="7">
                  <c:v>37.062803130470087</c:v>
                </c:pt>
                <c:pt idx="8">
                  <c:v>43.385950048675916</c:v>
                </c:pt>
                <c:pt idx="9">
                  <c:v>60.211673346886656</c:v>
                </c:pt>
                <c:pt idx="10">
                  <c:v>72.410263304715485</c:v>
                </c:pt>
                <c:pt idx="11">
                  <c:v>80.375365745478433</c:v>
                </c:pt>
                <c:pt idx="12">
                  <c:v>78.684648457788754</c:v>
                </c:pt>
                <c:pt idx="13">
                  <c:v>93.474256055684364</c:v>
                </c:pt>
                <c:pt idx="14">
                  <c:v>98.163983568264428</c:v>
                </c:pt>
                <c:pt idx="15">
                  <c:v>102.14201999219065</c:v>
                </c:pt>
                <c:pt idx="16">
                  <c:v>102.56773339231408</c:v>
                </c:pt>
                <c:pt idx="17">
                  <c:v>102.99575749330246</c:v>
                </c:pt>
                <c:pt idx="18">
                  <c:v>99.025315223507917</c:v>
                </c:pt>
                <c:pt idx="19">
                  <c:v>95.043617830534316</c:v>
                </c:pt>
                <c:pt idx="20">
                  <c:v>87.110306189875885</c:v>
                </c:pt>
                <c:pt idx="21">
                  <c:v>77.225481722387954</c:v>
                </c:pt>
                <c:pt idx="22">
                  <c:v>63.81345947182048</c:v>
                </c:pt>
                <c:pt idx="23">
                  <c:v>47.442754226936536</c:v>
                </c:pt>
                <c:pt idx="24">
                  <c:v>30.888153437874013</c:v>
                </c:pt>
                <c:pt idx="25">
                  <c:v>15.889547622568504</c:v>
                </c:pt>
                <c:pt idx="26">
                  <c:v>1.9525847729711237</c:v>
                </c:pt>
                <c:pt idx="27">
                  <c:v>1.8063831468942724</c:v>
                </c:pt>
                <c:pt idx="28">
                  <c:v>1.9596234015124039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1.8730414565672164</c:v>
                </c:pt>
                <c:pt idx="1">
                  <c:v>2.0628511027937098</c:v>
                </c:pt>
                <c:pt idx="2">
                  <c:v>2.6721016925209446</c:v>
                </c:pt>
                <c:pt idx="3">
                  <c:v>4.4237781785036514</c:v>
                </c:pt>
                <c:pt idx="4">
                  <c:v>9.0219943203920963</c:v>
                </c:pt>
                <c:pt idx="5">
                  <c:v>16.444504829782662</c:v>
                </c:pt>
                <c:pt idx="6">
                  <c:v>26.749604639973814</c:v>
                </c:pt>
                <c:pt idx="7">
                  <c:v>37.60629293498328</c:v>
                </c:pt>
                <c:pt idx="8">
                  <c:v>48.566679526351209</c:v>
                </c:pt>
                <c:pt idx="9">
                  <c:v>61.491676951003797</c:v>
                </c:pt>
                <c:pt idx="10">
                  <c:v>72.830457962310305</c:v>
                </c:pt>
                <c:pt idx="11">
                  <c:v>82.044691132040995</c:v>
                </c:pt>
                <c:pt idx="12">
                  <c:v>87.950925779339798</c:v>
                </c:pt>
                <c:pt idx="13">
                  <c:v>93.874339292295133</c:v>
                </c:pt>
                <c:pt idx="14">
                  <c:v>98.546786007303254</c:v>
                </c:pt>
                <c:pt idx="15">
                  <c:v>102.04933591724782</c:v>
                </c:pt>
                <c:pt idx="16">
                  <c:v>102.59822173510899</c:v>
                </c:pt>
                <c:pt idx="17">
                  <c:v>103.7587043146445</c:v>
                </c:pt>
                <c:pt idx="18">
                  <c:v>101.16285728980969</c:v>
                </c:pt>
                <c:pt idx="19">
                  <c:v>96.339291807022533</c:v>
                </c:pt>
                <c:pt idx="20">
                  <c:v>87.417517125003499</c:v>
                </c:pt>
                <c:pt idx="21">
                  <c:v>78.027142813999674</c:v>
                </c:pt>
                <c:pt idx="22">
                  <c:v>62.907290652682399</c:v>
                </c:pt>
                <c:pt idx="23">
                  <c:v>48.110592954538781</c:v>
                </c:pt>
                <c:pt idx="24">
                  <c:v>30.5205651544821</c:v>
                </c:pt>
                <c:pt idx="25">
                  <c:v>16.841439569586143</c:v>
                </c:pt>
                <c:pt idx="26">
                  <c:v>2.0454230966115006</c:v>
                </c:pt>
                <c:pt idx="27">
                  <c:v>1.7446094094922098</c:v>
                </c:pt>
                <c:pt idx="28">
                  <c:v>2.0583576576971128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1.7598194482610803E-2"/>
          <c:y val="1.9243984171444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1.04846956566</c:v>
                </c:pt>
                <c:pt idx="4">
                  <c:v>1.04291555515</c:v>
                </c:pt>
                <c:pt idx="5">
                  <c:v>1.05275545518</c:v>
                </c:pt>
                <c:pt idx="6">
                  <c:v>1.06531401008</c:v>
                </c:pt>
                <c:pt idx="7">
                  <c:v>1.0720067632000001</c:v>
                </c:pt>
                <c:pt idx="8">
                  <c:v>1.0792846059800001</c:v>
                </c:pt>
                <c:pt idx="9">
                  <c:v>1.0789600188499999</c:v>
                </c:pt>
                <c:pt idx="10">
                  <c:v>1.0865470661800001</c:v>
                </c:pt>
                <c:pt idx="11">
                  <c:v>1.08138100072</c:v>
                </c:pt>
                <c:pt idx="12">
                  <c:v>1.0877148569799999</c:v>
                </c:pt>
                <c:pt idx="13">
                  <c:v>1.08696985245</c:v>
                </c:pt>
                <c:pt idx="14">
                  <c:v>1.0882393097900001</c:v>
                </c:pt>
                <c:pt idx="15">
                  <c:v>1.0864604711500001</c:v>
                </c:pt>
                <c:pt idx="16">
                  <c:v>1.08954655666</c:v>
                </c:pt>
                <c:pt idx="17">
                  <c:v>1.0787126660299999</c:v>
                </c:pt>
                <c:pt idx="18">
                  <c:v>1.0780900546500001</c:v>
                </c:pt>
                <c:pt idx="19">
                  <c:v>1.07049481723</c:v>
                </c:pt>
                <c:pt idx="20">
                  <c:v>1.07850688569</c:v>
                </c:pt>
                <c:pt idx="21">
                  <c:v>1.0620933163399999</c:v>
                </c:pt>
                <c:pt idx="22">
                  <c:v>1.0746131405499999</c:v>
                </c:pt>
                <c:pt idx="23">
                  <c:v>1.06375545628</c:v>
                </c:pt>
                <c:pt idx="24">
                  <c:v>1.08343836373</c:v>
                </c:pt>
                <c:pt idx="25">
                  <c:v>1.0687695646299999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2.3636636187814744</c:v>
                </c:pt>
                <c:pt idx="1">
                  <c:v>5.3460138337046299</c:v>
                </c:pt>
                <c:pt idx="2">
                  <c:v>9.9762078570014143</c:v>
                </c:pt>
                <c:pt idx="3">
                  <c:v>21.990579689286349</c:v>
                </c:pt>
                <c:pt idx="4">
                  <c:v>38.256473155004571</c:v>
                </c:pt>
                <c:pt idx="5">
                  <c:v>51.918189127479941</c:v>
                </c:pt>
                <c:pt idx="6">
                  <c:v>50.697467346853138</c:v>
                </c:pt>
                <c:pt idx="7">
                  <c:v>76.195791274384817</c:v>
                </c:pt>
                <c:pt idx="8">
                  <c:v>59.8168003387052</c:v>
                </c:pt>
                <c:pt idx="9">
                  <c:v>55.21771225899527</c:v>
                </c:pt>
                <c:pt idx="10">
                  <c:v>79.892995504281743</c:v>
                </c:pt>
                <c:pt idx="11">
                  <c:v>67.99925986350749</c:v>
                </c:pt>
                <c:pt idx="12">
                  <c:v>59.196994354399301</c:v>
                </c:pt>
                <c:pt idx="13">
                  <c:v>83.32252299363644</c:v>
                </c:pt>
                <c:pt idx="14">
                  <c:v>65.097653536766941</c:v>
                </c:pt>
                <c:pt idx="15">
                  <c:v>72.966995545947441</c:v>
                </c:pt>
                <c:pt idx="16">
                  <c:v>87.879543547522488</c:v>
                </c:pt>
                <c:pt idx="17">
                  <c:v>75.891731187078932</c:v>
                </c:pt>
                <c:pt idx="18">
                  <c:v>82.097186066337571</c:v>
                </c:pt>
                <c:pt idx="19">
                  <c:v>78.233098849015093</c:v>
                </c:pt>
                <c:pt idx="20">
                  <c:v>61.375901912776932</c:v>
                </c:pt>
                <c:pt idx="21">
                  <c:v>58.007331404954854</c:v>
                </c:pt>
                <c:pt idx="22">
                  <c:v>56.585320950958057</c:v>
                </c:pt>
                <c:pt idx="23">
                  <c:v>48.69500862575579</c:v>
                </c:pt>
                <c:pt idx="24">
                  <c:v>46.913999452851016</c:v>
                </c:pt>
                <c:pt idx="25">
                  <c:v>37.499299937576815</c:v>
                </c:pt>
                <c:pt idx="26">
                  <c:v>3.012662422584317</c:v>
                </c:pt>
                <c:pt idx="27">
                  <c:v>2.3957351471591348</c:v>
                </c:pt>
                <c:pt idx="28">
                  <c:v>2.4964741609075931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3.5902629467771803</c:v>
                </c:pt>
                <c:pt idx="1">
                  <c:v>3.5804977239402462</c:v>
                </c:pt>
                <c:pt idx="2">
                  <c:v>4.0451148674856361</c:v>
                </c:pt>
                <c:pt idx="3">
                  <c:v>5.2289421645305421</c:v>
                </c:pt>
                <c:pt idx="4">
                  <c:v>11.662243158305262</c:v>
                </c:pt>
                <c:pt idx="5">
                  <c:v>18.365175068124216</c:v>
                </c:pt>
                <c:pt idx="6">
                  <c:v>31.111370854839759</c:v>
                </c:pt>
                <c:pt idx="7">
                  <c:v>37.69767095313253</c:v>
                </c:pt>
                <c:pt idx="8">
                  <c:v>12.188086244350799</c:v>
                </c:pt>
                <c:pt idx="9">
                  <c:v>38.277728387278238</c:v>
                </c:pt>
                <c:pt idx="10">
                  <c:v>37.80858754325142</c:v>
                </c:pt>
                <c:pt idx="11">
                  <c:v>44.953867194617381</c:v>
                </c:pt>
                <c:pt idx="12">
                  <c:v>12.594443957973807</c:v>
                </c:pt>
                <c:pt idx="13">
                  <c:v>51.995722189513131</c:v>
                </c:pt>
                <c:pt idx="14">
                  <c:v>62.120236817076055</c:v>
                </c:pt>
                <c:pt idx="15">
                  <c:v>39.107072389947</c:v>
                </c:pt>
                <c:pt idx="16">
                  <c:v>51.056532818350682</c:v>
                </c:pt>
                <c:pt idx="17">
                  <c:v>39.791989848192813</c:v>
                </c:pt>
                <c:pt idx="18">
                  <c:v>32.92994084973671</c:v>
                </c:pt>
                <c:pt idx="19">
                  <c:v>45.797404544481829</c:v>
                </c:pt>
                <c:pt idx="20">
                  <c:v>53.585791472050722</c:v>
                </c:pt>
                <c:pt idx="21">
                  <c:v>41.396085101943349</c:v>
                </c:pt>
                <c:pt idx="22">
                  <c:v>33.188663565033366</c:v>
                </c:pt>
                <c:pt idx="23">
                  <c:v>35.2636809839614</c:v>
                </c:pt>
                <c:pt idx="24">
                  <c:v>22.9147578124592</c:v>
                </c:pt>
                <c:pt idx="25">
                  <c:v>15.852579559325108</c:v>
                </c:pt>
                <c:pt idx="26">
                  <c:v>3.8572971916358467</c:v>
                </c:pt>
                <c:pt idx="27">
                  <c:v>4.0133452344116378</c:v>
                </c:pt>
                <c:pt idx="28">
                  <c:v>3.9816535342930481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17.6257446167</c:v>
                </c:pt>
                <c:pt idx="2">
                  <c:v>22.6525012942</c:v>
                </c:pt>
                <c:pt idx="3">
                  <c:v>177.58909685500001</c:v>
                </c:pt>
                <c:pt idx="4">
                  <c:v>492.88773883300001</c:v>
                </c:pt>
                <c:pt idx="5">
                  <c:v>130.882080078</c:v>
                </c:pt>
                <c:pt idx="6">
                  <c:v>92.224767086599996</c:v>
                </c:pt>
                <c:pt idx="7">
                  <c:v>258.99475441700002</c:v>
                </c:pt>
                <c:pt idx="8">
                  <c:v>407.47713842399997</c:v>
                </c:pt>
                <c:pt idx="9">
                  <c:v>156.17426161</c:v>
                </c:pt>
                <c:pt idx="10">
                  <c:v>282.89475639199998</c:v>
                </c:pt>
                <c:pt idx="11">
                  <c:v>210.765207328</c:v>
                </c:pt>
                <c:pt idx="12">
                  <c:v>131.72072301599999</c:v>
                </c:pt>
                <c:pt idx="13">
                  <c:v>669.59989158600001</c:v>
                </c:pt>
                <c:pt idx="14">
                  <c:v>221.23136779800001</c:v>
                </c:pt>
                <c:pt idx="15">
                  <c:v>163.882575522</c:v>
                </c:pt>
                <c:pt idx="16">
                  <c:v>272.586440783</c:v>
                </c:pt>
                <c:pt idx="17">
                  <c:v>230.470891838</c:v>
                </c:pt>
                <c:pt idx="18">
                  <c:v>277.80294535100001</c:v>
                </c:pt>
                <c:pt idx="19">
                  <c:v>449.51373329900002</c:v>
                </c:pt>
                <c:pt idx="20">
                  <c:v>883.85812398200005</c:v>
                </c:pt>
                <c:pt idx="21">
                  <c:v>208.95380031400001</c:v>
                </c:pt>
                <c:pt idx="22">
                  <c:v>152.04547804200001</c:v>
                </c:pt>
                <c:pt idx="23">
                  <c:v>137.478485146</c:v>
                </c:pt>
                <c:pt idx="24">
                  <c:v>137.878232919</c:v>
                </c:pt>
                <c:pt idx="25">
                  <c:v>183.92388687100001</c:v>
                </c:pt>
                <c:pt idx="26">
                  <c:v>4.0587524032599998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1.79597437875</c:v>
                </c:pt>
                <c:pt idx="1">
                  <c:v>1.19546166379</c:v>
                </c:pt>
                <c:pt idx="2">
                  <c:v>13.8989348503</c:v>
                </c:pt>
                <c:pt idx="3">
                  <c:v>15.702076479500001</c:v>
                </c:pt>
                <c:pt idx="4">
                  <c:v>36.229338870600003</c:v>
                </c:pt>
                <c:pt idx="5">
                  <c:v>47.524643898000001</c:v>
                </c:pt>
                <c:pt idx="6">
                  <c:v>151.24815929600001</c:v>
                </c:pt>
                <c:pt idx="7">
                  <c:v>180.025937398</c:v>
                </c:pt>
                <c:pt idx="8">
                  <c:v>25.788136463200001</c:v>
                </c:pt>
                <c:pt idx="9">
                  <c:v>115.236275574</c:v>
                </c:pt>
                <c:pt idx="10">
                  <c:v>126.958007008</c:v>
                </c:pt>
                <c:pt idx="11">
                  <c:v>120.175874916</c:v>
                </c:pt>
                <c:pt idx="12">
                  <c:v>19.105981534800001</c:v>
                </c:pt>
                <c:pt idx="13">
                  <c:v>171.77990646399999</c:v>
                </c:pt>
                <c:pt idx="14">
                  <c:v>158.66968372299999</c:v>
                </c:pt>
                <c:pt idx="15">
                  <c:v>87.569695472700005</c:v>
                </c:pt>
                <c:pt idx="16">
                  <c:v>115.196504336</c:v>
                </c:pt>
                <c:pt idx="17">
                  <c:v>84.379767379800001</c:v>
                </c:pt>
                <c:pt idx="18">
                  <c:v>84.509072459500004</c:v>
                </c:pt>
                <c:pt idx="19">
                  <c:v>148.04461187199999</c:v>
                </c:pt>
                <c:pt idx="20">
                  <c:v>134.23897879200001</c:v>
                </c:pt>
                <c:pt idx="21">
                  <c:v>179.81986305800001</c:v>
                </c:pt>
                <c:pt idx="22">
                  <c:v>109.714214305</c:v>
                </c:pt>
                <c:pt idx="23">
                  <c:v>129.27937036599999</c:v>
                </c:pt>
                <c:pt idx="24">
                  <c:v>97.173223420699998</c:v>
                </c:pt>
                <c:pt idx="25">
                  <c:v>227.534447422</c:v>
                </c:pt>
                <c:pt idx="26">
                  <c:v>1.3848064947100001</c:v>
                </c:pt>
                <c:pt idx="27">
                  <c:v>0</c:v>
                </c:pt>
                <c:pt idx="28">
                  <c:v>3.4920018911400001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J73" zoomScale="70" zoomScaleNormal="70" workbookViewId="0">
      <selection activeCell="AG112" sqref="AG11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3.0363312032246612</v>
      </c>
      <c r="P8" s="23">
        <f>MAX(P11:P39) - MIN(P11:P39)</f>
        <v>44</v>
      </c>
      <c r="Q8" s="24"/>
      <c r="AE8" s="22"/>
      <c r="AF8" s="23">
        <f>100*SQRT(AVERAGE(AF11:AF39))/$AJ$8</f>
        <v>2.6262097967026854</v>
      </c>
      <c r="AG8" s="23">
        <f>MAX(AG11:AG39) - MIN(AG11:AG39)</f>
        <v>44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3006</v>
      </c>
      <c r="F11" s="11">
        <v>1503</v>
      </c>
      <c r="G11" s="11">
        <v>1.5029999999999999</v>
      </c>
      <c r="H11" s="11">
        <v>-1.09993724618E-3</v>
      </c>
      <c r="I11" s="11">
        <v>0.52139097452200001</v>
      </c>
      <c r="J11" s="11">
        <v>1.7980580152600002E-2</v>
      </c>
      <c r="K11" s="11">
        <v>6.2311742190999997E-2</v>
      </c>
      <c r="L11" s="12" t="s">
        <v>62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62</v>
      </c>
      <c r="T11" s="1"/>
      <c r="U11" s="11">
        <v>1</v>
      </c>
      <c r="V11" s="11">
        <v>3006</v>
      </c>
      <c r="W11" s="11">
        <v>1503</v>
      </c>
      <c r="X11" s="11">
        <v>1.5029999999999999</v>
      </c>
      <c r="Y11" s="11">
        <v>-1.0195444338000001E-3</v>
      </c>
      <c r="Z11" s="11">
        <v>0.49175629019700001</v>
      </c>
      <c r="AA11" s="11">
        <v>1.55883378232E-2</v>
      </c>
      <c r="AB11" s="11">
        <v>5.6609132016799998E-2</v>
      </c>
      <c r="AC11" s="12" t="s">
        <v>62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62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47</v>
      </c>
      <c r="F12" s="11">
        <v>23.5</v>
      </c>
      <c r="G12" s="11">
        <v>2.35E-2</v>
      </c>
      <c r="H12" s="11">
        <v>0</v>
      </c>
      <c r="I12" s="11">
        <v>0.67896580696099995</v>
      </c>
      <c r="J12" s="11">
        <v>0.16238720508999999</v>
      </c>
      <c r="K12" s="11">
        <v>0.22642694352000001</v>
      </c>
      <c r="L12" s="12" t="s">
        <v>62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62</v>
      </c>
      <c r="T12" s="1"/>
      <c r="U12" s="11">
        <v>2</v>
      </c>
      <c r="V12" s="11">
        <v>47</v>
      </c>
      <c r="W12" s="11">
        <v>23.5</v>
      </c>
      <c r="X12" s="11">
        <v>2.35E-2</v>
      </c>
      <c r="Y12" s="11">
        <v>0</v>
      </c>
      <c r="Z12" s="11">
        <v>0.70713758468599996</v>
      </c>
      <c r="AA12" s="11">
        <v>0.19581729237100001</v>
      </c>
      <c r="AB12" s="11">
        <v>0.257917709637</v>
      </c>
      <c r="AC12" s="12" t="s">
        <v>62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12" t="s">
        <v>62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</v>
      </c>
      <c r="I13" s="11">
        <v>1.0237078666699999</v>
      </c>
      <c r="J13" s="11">
        <v>0.63905410583199995</v>
      </c>
      <c r="K13" s="11">
        <v>0.36520157040700002</v>
      </c>
      <c r="L13" s="12" t="s">
        <v>62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62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0</v>
      </c>
      <c r="Z13" s="11">
        <v>1.0068448781999999</v>
      </c>
      <c r="AA13" s="11">
        <v>0.58897815874000004</v>
      </c>
      <c r="AB13" s="11">
        <v>0.375340252441</v>
      </c>
      <c r="AC13" s="12" t="s">
        <v>62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12" t="s">
        <v>62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0.769875109196</v>
      </c>
      <c r="I14" s="11">
        <v>1.38086271286</v>
      </c>
      <c r="J14" s="11">
        <v>1.02316940766</v>
      </c>
      <c r="K14" s="11">
        <v>0.123197661449</v>
      </c>
      <c r="L14" s="12" t="s">
        <v>36</v>
      </c>
      <c r="M14">
        <f t="shared" si="1"/>
        <v>1.02316940766</v>
      </c>
      <c r="N14">
        <f t="shared" si="5"/>
        <v>0.123197661449</v>
      </c>
      <c r="O14">
        <f t="shared" si="6"/>
        <v>5.9029399193152839E-3</v>
      </c>
      <c r="P14">
        <f t="shared" si="7"/>
        <v>-22</v>
      </c>
      <c r="Q14" s="12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0.86149436235400001</v>
      </c>
      <c r="Z14" s="11">
        <v>1.2974905967699999</v>
      </c>
      <c r="AA14" s="11">
        <v>1.04846956566</v>
      </c>
      <c r="AB14" s="11">
        <v>0.108179171366</v>
      </c>
      <c r="AC14" s="12" t="s">
        <v>36</v>
      </c>
      <c r="AD14">
        <f t="shared" si="8"/>
        <v>1.04846956566</v>
      </c>
      <c r="AE14">
        <f t="shared" si="9"/>
        <v>0.108179171366</v>
      </c>
      <c r="AF14">
        <f t="shared" si="10"/>
        <v>2.6553856632690557E-3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0.91482031345399994</v>
      </c>
      <c r="I15" s="11">
        <v>1.18059670925</v>
      </c>
      <c r="J15" s="11">
        <v>1.0411278078199999</v>
      </c>
      <c r="K15" s="11">
        <v>5.8973555367899999E-2</v>
      </c>
      <c r="L15" s="12" t="s">
        <v>36</v>
      </c>
      <c r="M15">
        <f t="shared" si="1"/>
        <v>1.0411278078199999</v>
      </c>
      <c r="N15">
        <f t="shared" si="5"/>
        <v>5.8973555367899999E-2</v>
      </c>
      <c r="O15">
        <f t="shared" si="6"/>
        <v>3.4659350120788733E-3</v>
      </c>
      <c r="P15">
        <f t="shared" si="7"/>
        <v>-20</v>
      </c>
      <c r="Q15" s="12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0.91307991743100003</v>
      </c>
      <c r="Z15" s="11">
        <v>1.1731464862800001</v>
      </c>
      <c r="AA15" s="11">
        <v>1.04291555515</v>
      </c>
      <c r="AB15" s="11">
        <v>5.1180557447499997E-2</v>
      </c>
      <c r="AC15" s="12" t="s">
        <v>36</v>
      </c>
      <c r="AD15">
        <f t="shared" si="8"/>
        <v>1.04291555515</v>
      </c>
      <c r="AE15">
        <f t="shared" si="9"/>
        <v>5.1180557447499997E-2</v>
      </c>
      <c r="AF15">
        <f t="shared" si="10"/>
        <v>3.2586338438327011E-3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0.96244919300099996</v>
      </c>
      <c r="I16" s="11">
        <v>1.11006915569</v>
      </c>
      <c r="J16" s="11">
        <v>1.0498440475999999</v>
      </c>
      <c r="K16" s="11">
        <v>3.2484904431099998E-2</v>
      </c>
      <c r="L16" s="12" t="s">
        <v>36</v>
      </c>
      <c r="M16">
        <f t="shared" si="1"/>
        <v>1.0498440475999999</v>
      </c>
      <c r="N16">
        <f t="shared" si="5"/>
        <v>3.2484904431099998E-2</v>
      </c>
      <c r="O16">
        <f t="shared" si="6"/>
        <v>2.5156195611510807E-3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0.98357653617899998</v>
      </c>
      <c r="Z16" s="11">
        <v>1.1512355804400001</v>
      </c>
      <c r="AA16" s="11">
        <v>1.05275545518</v>
      </c>
      <c r="AB16" s="11">
        <v>3.5342709691799999E-2</v>
      </c>
      <c r="AC16" s="12" t="s">
        <v>36</v>
      </c>
      <c r="AD16">
        <f t="shared" si="8"/>
        <v>1.05275545518</v>
      </c>
      <c r="AE16">
        <f t="shared" si="9"/>
        <v>3.5342709691799999E-2</v>
      </c>
      <c r="AF16">
        <f t="shared" si="10"/>
        <v>2.2320470152489952E-3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1.00675725937</v>
      </c>
      <c r="I17" s="11">
        <v>1.12234532833</v>
      </c>
      <c r="J17" s="11">
        <v>1.0620575442</v>
      </c>
      <c r="K17" s="11">
        <v>2.4126957510300001E-2</v>
      </c>
      <c r="L17" s="12" t="s">
        <v>36</v>
      </c>
      <c r="M17">
        <f t="shared" si="1"/>
        <v>1.0620575442</v>
      </c>
      <c r="N17">
        <f t="shared" si="5"/>
        <v>2.4126957510300001E-2</v>
      </c>
      <c r="O17">
        <f t="shared" si="6"/>
        <v>1.4396299521349618E-3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1.00577247143</v>
      </c>
      <c r="Z17" s="11">
        <v>1.1175822019599999</v>
      </c>
      <c r="AA17" s="11">
        <v>1.06531401008</v>
      </c>
      <c r="AB17" s="11">
        <v>1.94397988334E-2</v>
      </c>
      <c r="AC17" s="12" t="s">
        <v>36</v>
      </c>
      <c r="AD17">
        <f t="shared" si="8"/>
        <v>1.06531401008</v>
      </c>
      <c r="AE17">
        <f t="shared" si="9"/>
        <v>1.94397988334E-2</v>
      </c>
      <c r="AF17">
        <f t="shared" si="10"/>
        <v>1.203117896730345E-3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1.0298804044700001</v>
      </c>
      <c r="I18" s="11">
        <v>1.11678385735</v>
      </c>
      <c r="J18" s="11">
        <v>1.0762671162099999</v>
      </c>
      <c r="K18" s="11">
        <v>1.8129923228999999E-2</v>
      </c>
      <c r="L18" s="12" t="s">
        <v>36</v>
      </c>
      <c r="M18">
        <f t="shared" si="1"/>
        <v>1.0762671162099999</v>
      </c>
      <c r="N18">
        <f t="shared" si="5"/>
        <v>1.8129923228999999E-2</v>
      </c>
      <c r="O18">
        <f t="shared" si="6"/>
        <v>5.6324977298965225E-4</v>
      </c>
      <c r="P18">
        <f t="shared" si="7"/>
        <v>-14</v>
      </c>
      <c r="Q18" s="12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1.03659307957</v>
      </c>
      <c r="Z18" s="11">
        <v>1.10401523113</v>
      </c>
      <c r="AA18" s="11">
        <v>1.0720067632000001</v>
      </c>
      <c r="AB18" s="11">
        <v>1.4800116599100001E-2</v>
      </c>
      <c r="AC18" s="12" t="s">
        <v>36</v>
      </c>
      <c r="AD18">
        <f t="shared" si="8"/>
        <v>1.0720067632000001</v>
      </c>
      <c r="AE18">
        <f t="shared" si="9"/>
        <v>1.4800116599100001E-2</v>
      </c>
      <c r="AF18">
        <f t="shared" si="10"/>
        <v>7.8362130654087349E-4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1.09548556805</v>
      </c>
      <c r="I19" s="11">
        <v>1.16435730457</v>
      </c>
      <c r="J19" s="11">
        <v>1.1315693879099999</v>
      </c>
      <c r="K19" s="11">
        <v>1.8119772058699999E-2</v>
      </c>
      <c r="L19" s="12" t="s">
        <v>36</v>
      </c>
      <c r="M19">
        <f t="shared" si="1"/>
        <v>1.1315693879099999</v>
      </c>
      <c r="N19">
        <f t="shared" si="5"/>
        <v>1.8119772058699999E-2</v>
      </c>
      <c r="O19">
        <f t="shared" si="6"/>
        <v>9.9662625301204515E-4</v>
      </c>
      <c r="P19">
        <f t="shared" si="7"/>
        <v>-12</v>
      </c>
      <c r="Q19" s="12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1.05426692963</v>
      </c>
      <c r="Z19" s="11">
        <v>1.11025333405</v>
      </c>
      <c r="AA19" s="11">
        <v>1.0792846059800001</v>
      </c>
      <c r="AB19" s="11">
        <v>1.7482087878499999E-2</v>
      </c>
      <c r="AC19" s="12" t="s">
        <v>36</v>
      </c>
      <c r="AD19">
        <f t="shared" si="8"/>
        <v>1.0792846059800001</v>
      </c>
      <c r="AE19">
        <f t="shared" si="9"/>
        <v>1.7482087878499999E-2</v>
      </c>
      <c r="AF19">
        <f t="shared" si="10"/>
        <v>4.2912754940385174E-4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48</v>
      </c>
      <c r="F20" s="11">
        <v>24</v>
      </c>
      <c r="G20" s="11">
        <v>2.4E-2</v>
      </c>
      <c r="H20" s="11">
        <v>1.0522425174700001</v>
      </c>
      <c r="I20" s="11">
        <v>1.1079692840599999</v>
      </c>
      <c r="J20" s="11">
        <v>1.07980641226</v>
      </c>
      <c r="K20" s="11">
        <v>1.3354560049700001E-2</v>
      </c>
      <c r="L20" s="12" t="s">
        <v>36</v>
      </c>
      <c r="M20">
        <f t="shared" si="1"/>
        <v>1.07980641226</v>
      </c>
      <c r="N20">
        <f t="shared" si="5"/>
        <v>1.3354560049700001E-2</v>
      </c>
      <c r="O20">
        <f t="shared" si="6"/>
        <v>4.0778098581308357E-4</v>
      </c>
      <c r="P20">
        <f t="shared" si="7"/>
        <v>-10</v>
      </c>
      <c r="Q20" s="12" t="s">
        <v>36</v>
      </c>
      <c r="T20" s="1"/>
      <c r="U20" s="11">
        <v>10</v>
      </c>
      <c r="V20" s="11">
        <v>48</v>
      </c>
      <c r="W20" s="11">
        <v>24</v>
      </c>
      <c r="X20" s="11">
        <v>2.4E-2</v>
      </c>
      <c r="Y20" s="11">
        <v>1.0414111614199999</v>
      </c>
      <c r="Z20" s="11">
        <v>1.1184732914</v>
      </c>
      <c r="AA20" s="11">
        <v>1.0789600188499999</v>
      </c>
      <c r="AB20" s="11">
        <v>1.39288966751E-2</v>
      </c>
      <c r="AC20" s="12" t="s">
        <v>36</v>
      </c>
      <c r="AD20">
        <f t="shared" si="8"/>
        <v>1.0789600188499999</v>
      </c>
      <c r="AE20">
        <f t="shared" si="9"/>
        <v>1.39288966751E-2</v>
      </c>
      <c r="AF20">
        <f t="shared" si="10"/>
        <v>4.4268080679236223E-4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1.0632101297400001</v>
      </c>
      <c r="I21" s="11">
        <v>1.1054649352999999</v>
      </c>
      <c r="J21" s="11">
        <v>1.08320310537</v>
      </c>
      <c r="K21" s="11">
        <v>1.13515579901E-2</v>
      </c>
      <c r="L21" s="12" t="s">
        <v>36</v>
      </c>
      <c r="M21">
        <f t="shared" si="1"/>
        <v>1.08320310537</v>
      </c>
      <c r="N21">
        <f t="shared" si="5"/>
        <v>1.13515579901E-2</v>
      </c>
      <c r="O21">
        <f t="shared" si="6"/>
        <v>2.8213566921132669E-4</v>
      </c>
      <c r="P21">
        <f t="shared" si="7"/>
        <v>-8</v>
      </c>
      <c r="Q21" s="12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1.0491887331</v>
      </c>
      <c r="Z21" s="11">
        <v>1.1447126865399999</v>
      </c>
      <c r="AA21" s="11">
        <v>1.0865470661800001</v>
      </c>
      <c r="AB21" s="11">
        <v>2.3001634889400002E-2</v>
      </c>
      <c r="AC21" s="12" t="s">
        <v>36</v>
      </c>
      <c r="AD21">
        <f t="shared" si="8"/>
        <v>1.0865470661800001</v>
      </c>
      <c r="AE21">
        <f t="shared" si="9"/>
        <v>2.3001634889400002E-2</v>
      </c>
      <c r="AF21">
        <f t="shared" si="10"/>
        <v>1.8098142836530013E-4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1.07300567627</v>
      </c>
      <c r="I22" s="11">
        <v>1.11084151268</v>
      </c>
      <c r="J22" s="11">
        <v>1.0871603886300001</v>
      </c>
      <c r="K22" s="11">
        <v>8.0670125948499993E-3</v>
      </c>
      <c r="L22" s="12" t="s">
        <v>36</v>
      </c>
      <c r="M22">
        <f t="shared" si="1"/>
        <v>1.0871603886300001</v>
      </c>
      <c r="N22">
        <f t="shared" si="5"/>
        <v>8.0670125948499993E-3</v>
      </c>
      <c r="O22">
        <f t="shared" si="6"/>
        <v>1.6485562013263336E-4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1.05602145195</v>
      </c>
      <c r="Z22" s="11">
        <v>1.0991175174700001</v>
      </c>
      <c r="AA22" s="11">
        <v>1.08138100072</v>
      </c>
      <c r="AB22" s="11">
        <v>9.2294538258699994E-3</v>
      </c>
      <c r="AC22" s="12" t="s">
        <v>36</v>
      </c>
      <c r="AD22">
        <f t="shared" si="8"/>
        <v>1.08138100072</v>
      </c>
      <c r="AE22">
        <f t="shared" si="9"/>
        <v>9.2294538258699994E-3</v>
      </c>
      <c r="AF22">
        <f t="shared" si="10"/>
        <v>3.466671341886444E-4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49</v>
      </c>
      <c r="F23" s="11">
        <v>24.5</v>
      </c>
      <c r="G23" s="11">
        <v>2.4500000000000001E-2</v>
      </c>
      <c r="H23" s="11">
        <v>1.1161241531399999</v>
      </c>
      <c r="I23" s="11">
        <v>1.1657401323300001</v>
      </c>
      <c r="J23" s="11">
        <v>1.1419481355300001</v>
      </c>
      <c r="K23" s="11">
        <v>1.273056664E-2</v>
      </c>
      <c r="L23" s="12" t="s">
        <v>36</v>
      </c>
      <c r="M23">
        <f t="shared" si="1"/>
        <v>1.1419481355300001</v>
      </c>
      <c r="N23">
        <f t="shared" si="5"/>
        <v>1.273056664E-2</v>
      </c>
      <c r="O23">
        <f t="shared" si="6"/>
        <v>1.7596460744432473E-3</v>
      </c>
      <c r="P23">
        <f t="shared" si="7"/>
        <v>-4</v>
      </c>
      <c r="Q23" s="12" t="s">
        <v>36</v>
      </c>
      <c r="T23" s="1"/>
      <c r="U23" s="11">
        <v>13</v>
      </c>
      <c r="V23" s="11">
        <v>49</v>
      </c>
      <c r="W23" s="11">
        <v>24.5</v>
      </c>
      <c r="X23" s="11">
        <v>2.4500000000000001E-2</v>
      </c>
      <c r="Y23" s="11">
        <v>1.0610499382</v>
      </c>
      <c r="Z23" s="11">
        <v>1.1287752389900001</v>
      </c>
      <c r="AA23" s="11">
        <v>1.0877148569799999</v>
      </c>
      <c r="AB23" s="11">
        <v>1.36855410899E-2</v>
      </c>
      <c r="AC23" s="12" t="s">
        <v>36</v>
      </c>
      <c r="AD23">
        <f t="shared" si="8"/>
        <v>1.0877148569799999</v>
      </c>
      <c r="AE23">
        <f t="shared" si="9"/>
        <v>1.36855410899E-2</v>
      </c>
      <c r="AF23">
        <f t="shared" si="10"/>
        <v>1.5092473902185883E-4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1.06264472008</v>
      </c>
      <c r="I24" s="11">
        <v>1.1014479398699999</v>
      </c>
      <c r="J24" s="11">
        <v>1.0836455249800001</v>
      </c>
      <c r="K24" s="11">
        <v>7.9283148030099993E-3</v>
      </c>
      <c r="L24" s="12" t="s">
        <v>36</v>
      </c>
      <c r="M24">
        <f t="shared" si="1"/>
        <v>1.0836455249800001</v>
      </c>
      <c r="N24">
        <f t="shared" si="5"/>
        <v>7.9283148030099993E-3</v>
      </c>
      <c r="O24">
        <f t="shared" si="6"/>
        <v>2.6746885317980337E-4</v>
      </c>
      <c r="P24">
        <f t="shared" si="7"/>
        <v>-2</v>
      </c>
      <c r="Q24" s="12" t="s">
        <v>36</v>
      </c>
      <c r="T24" s="1"/>
      <c r="U24" s="11">
        <v>14</v>
      </c>
      <c r="V24" s="11">
        <v>50</v>
      </c>
      <c r="W24" s="11">
        <v>25</v>
      </c>
      <c r="X24" s="11">
        <v>2.5000000000000001E-2</v>
      </c>
      <c r="Y24" s="11">
        <v>1.0543096065499999</v>
      </c>
      <c r="Z24" s="11">
        <v>1.1256906986199999</v>
      </c>
      <c r="AA24" s="11">
        <v>1.08696985245</v>
      </c>
      <c r="AB24" s="11">
        <v>1.4371621502900001E-2</v>
      </c>
      <c r="AC24" s="12" t="s">
        <v>36</v>
      </c>
      <c r="AD24">
        <f t="shared" si="8"/>
        <v>1.08696985245</v>
      </c>
      <c r="AE24">
        <f t="shared" si="9"/>
        <v>1.4371621502900001E-2</v>
      </c>
      <c r="AF24">
        <f t="shared" si="10"/>
        <v>1.6978474517477342E-4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1.06574571133</v>
      </c>
      <c r="I25" s="11">
        <v>1.1033673286400001</v>
      </c>
      <c r="J25" s="11">
        <v>1.0870792818099999</v>
      </c>
      <c r="K25" s="11">
        <v>9.4828676760100004E-3</v>
      </c>
      <c r="L25" s="12" t="s">
        <v>36</v>
      </c>
      <c r="M25">
        <f t="shared" si="1"/>
        <v>1.0870792818099999</v>
      </c>
      <c r="N25">
        <f t="shared" si="5"/>
        <v>9.4828676760100004E-3</v>
      </c>
      <c r="O25">
        <f t="shared" si="6"/>
        <v>1.6694495854540153E-4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1.05927550793</v>
      </c>
      <c r="Z25" s="11">
        <v>1.1259452104600001</v>
      </c>
      <c r="AA25" s="11">
        <v>1.0882393097900001</v>
      </c>
      <c r="AB25" s="11">
        <v>1.3573655931299999E-2</v>
      </c>
      <c r="AC25" s="12" t="s">
        <v>36</v>
      </c>
      <c r="AD25">
        <f t="shared" si="8"/>
        <v>1.0882393097900001</v>
      </c>
      <c r="AE25">
        <f t="shared" si="9"/>
        <v>1.3573655931299999E-2</v>
      </c>
      <c r="AF25">
        <f t="shared" si="10"/>
        <v>1.3831383421559066E-4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49</v>
      </c>
      <c r="F26" s="11">
        <v>24.5</v>
      </c>
      <c r="G26" s="11">
        <v>2.4500000000000001E-2</v>
      </c>
      <c r="H26" s="11">
        <v>1.0609443187700001</v>
      </c>
      <c r="I26" s="11">
        <v>1.1154789924599999</v>
      </c>
      <c r="J26" s="11">
        <v>1.0854564759200001</v>
      </c>
      <c r="K26" s="11">
        <v>1.1064024463800001E-2</v>
      </c>
      <c r="L26" s="12" t="s">
        <v>36</v>
      </c>
      <c r="M26">
        <f t="shared" si="1"/>
        <v>1.0854564759200001</v>
      </c>
      <c r="N26">
        <f t="shared" si="5"/>
        <v>1.1064024463800001E-2</v>
      </c>
      <c r="O26">
        <f t="shared" si="6"/>
        <v>2.115140926655409E-4</v>
      </c>
      <c r="P26">
        <f t="shared" si="7"/>
        <v>2</v>
      </c>
      <c r="Q26" s="12" t="s">
        <v>36</v>
      </c>
      <c r="T26" s="1"/>
      <c r="U26" s="11">
        <v>16</v>
      </c>
      <c r="V26" s="11">
        <v>49</v>
      </c>
      <c r="W26" s="11">
        <v>24.5</v>
      </c>
      <c r="X26" s="11">
        <v>2.4500000000000001E-2</v>
      </c>
      <c r="Y26" s="11">
        <v>1.05289983749</v>
      </c>
      <c r="Z26" s="11">
        <v>1.11566483974</v>
      </c>
      <c r="AA26" s="11">
        <v>1.0864604711500001</v>
      </c>
      <c r="AB26" s="11">
        <v>1.39025018154E-2</v>
      </c>
      <c r="AC26" s="12" t="s">
        <v>36</v>
      </c>
      <c r="AD26">
        <f t="shared" si="8"/>
        <v>1.0864604711500001</v>
      </c>
      <c r="AE26">
        <f t="shared" si="9"/>
        <v>1.39025018154E-2</v>
      </c>
      <c r="AF26">
        <f t="shared" si="10"/>
        <v>1.8331884147998183E-4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1.06518018246</v>
      </c>
      <c r="I27" s="11">
        <v>1.10914194584</v>
      </c>
      <c r="J27" s="11">
        <v>1.08729692835</v>
      </c>
      <c r="K27" s="11">
        <v>1.2216756983E-2</v>
      </c>
      <c r="L27" s="12" t="s">
        <v>36</v>
      </c>
      <c r="M27">
        <f t="shared" si="1"/>
        <v>1.08729692835</v>
      </c>
      <c r="N27">
        <f t="shared" si="5"/>
        <v>1.2216756983E-2</v>
      </c>
      <c r="O27">
        <f t="shared" si="6"/>
        <v>1.6136802934503536E-4</v>
      </c>
      <c r="P27">
        <f t="shared" si="7"/>
        <v>4</v>
      </c>
      <c r="Q27" s="12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1.06626236439</v>
      </c>
      <c r="Z27" s="11">
        <v>1.10793340206</v>
      </c>
      <c r="AA27" s="11">
        <v>1.08954655666</v>
      </c>
      <c r="AB27" s="11">
        <v>1.00061347191E-2</v>
      </c>
      <c r="AC27" s="12" t="s">
        <v>36</v>
      </c>
      <c r="AD27">
        <f t="shared" si="8"/>
        <v>1.08954655666</v>
      </c>
      <c r="AE27">
        <f t="shared" si="9"/>
        <v>1.00061347191E-2</v>
      </c>
      <c r="AF27">
        <f t="shared" si="10"/>
        <v>1.0927447766259224E-4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1.0489619970299999</v>
      </c>
      <c r="I28" s="11">
        <v>1.1044665574999999</v>
      </c>
      <c r="J28" s="11">
        <v>1.0764595747000001</v>
      </c>
      <c r="K28" s="11">
        <v>1.1380819623300001E-2</v>
      </c>
      <c r="L28" s="12" t="s">
        <v>36</v>
      </c>
      <c r="M28">
        <f t="shared" si="1"/>
        <v>1.0764595747000001</v>
      </c>
      <c r="N28">
        <f t="shared" si="5"/>
        <v>1.1380819623300001E-2</v>
      </c>
      <c r="O28">
        <f t="shared" si="6"/>
        <v>5.5415162330488016E-4</v>
      </c>
      <c r="P28">
        <f t="shared" si="7"/>
        <v>6</v>
      </c>
      <c r="Q28" s="12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1.0531859397900001</v>
      </c>
      <c r="Z28" s="11">
        <v>1.1047888994199999</v>
      </c>
      <c r="AA28" s="11">
        <v>1.0787126660299999</v>
      </c>
      <c r="AB28" s="11">
        <v>1.30285841287E-2</v>
      </c>
      <c r="AC28" s="12" t="s">
        <v>36</v>
      </c>
      <c r="AD28">
        <f t="shared" si="8"/>
        <v>1.0787126660299999</v>
      </c>
      <c r="AE28">
        <f t="shared" si="9"/>
        <v>1.30285841287E-2</v>
      </c>
      <c r="AF28">
        <f t="shared" si="10"/>
        <v>4.5315058755032256E-4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49</v>
      </c>
      <c r="F29" s="11">
        <v>24.5</v>
      </c>
      <c r="G29" s="11">
        <v>2.4500000000000001E-2</v>
      </c>
      <c r="H29" s="11">
        <v>1.0573523044599999</v>
      </c>
      <c r="I29" s="11">
        <v>1.11773180962</v>
      </c>
      <c r="J29" s="11">
        <v>1.08809915367</v>
      </c>
      <c r="K29" s="11">
        <v>1.73900322046E-2</v>
      </c>
      <c r="L29" s="12" t="s">
        <v>36</v>
      </c>
      <c r="M29">
        <f t="shared" si="1"/>
        <v>1.08809915367</v>
      </c>
      <c r="N29">
        <f t="shared" si="5"/>
        <v>1.73900322046E-2</v>
      </c>
      <c r="O29">
        <f t="shared" si="6"/>
        <v>1.4163014337027692E-4</v>
      </c>
      <c r="P29">
        <f t="shared" si="7"/>
        <v>8</v>
      </c>
      <c r="Q29" s="12" t="s">
        <v>36</v>
      </c>
      <c r="T29" s="1"/>
      <c r="U29" s="11">
        <v>19</v>
      </c>
      <c r="V29" s="11">
        <v>49</v>
      </c>
      <c r="W29" s="11">
        <v>24.5</v>
      </c>
      <c r="X29" s="11">
        <v>2.4500000000000001E-2</v>
      </c>
      <c r="Y29" s="11">
        <v>1.04525923729</v>
      </c>
      <c r="Z29" s="11">
        <v>1.11132478714</v>
      </c>
      <c r="AA29" s="11">
        <v>1.0780900546500001</v>
      </c>
      <c r="AB29" s="11">
        <v>1.11421273976E-2</v>
      </c>
      <c r="AC29" s="12" t="s">
        <v>36</v>
      </c>
      <c r="AD29">
        <f t="shared" si="8"/>
        <v>1.0780900546500001</v>
      </c>
      <c r="AE29">
        <f t="shared" si="9"/>
        <v>1.11421273976E-2</v>
      </c>
      <c r="AF29">
        <f t="shared" si="10"/>
        <v>4.800457052399873E-4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1.04763936996</v>
      </c>
      <c r="I30" s="11">
        <v>1.1029368638999999</v>
      </c>
      <c r="J30" s="11">
        <v>1.0738404137699999</v>
      </c>
      <c r="K30" s="11">
        <v>1.22248255291E-2</v>
      </c>
      <c r="L30" s="12" t="s">
        <v>36</v>
      </c>
      <c r="M30">
        <f t="shared" si="1"/>
        <v>1.0738404137699999</v>
      </c>
      <c r="N30">
        <f t="shared" si="5"/>
        <v>1.22248255291E-2</v>
      </c>
      <c r="O30">
        <f t="shared" si="6"/>
        <v>6.8432395172481303E-4</v>
      </c>
      <c r="P30">
        <f t="shared" si="7"/>
        <v>10</v>
      </c>
      <c r="Q30" s="12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1.04858624935</v>
      </c>
      <c r="Z30" s="11">
        <v>1.10311794281</v>
      </c>
      <c r="AA30" s="11">
        <v>1.07049481723</v>
      </c>
      <c r="AB30" s="11">
        <v>1.21493194374E-2</v>
      </c>
      <c r="AC30" s="12" t="s">
        <v>36</v>
      </c>
      <c r="AD30">
        <f t="shared" si="8"/>
        <v>1.07049481723</v>
      </c>
      <c r="AE30">
        <f t="shared" si="9"/>
        <v>1.21493194374E-2</v>
      </c>
      <c r="AF30">
        <f t="shared" si="10"/>
        <v>8.7055581029111303E-4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47</v>
      </c>
      <c r="F31" s="11">
        <v>23.5</v>
      </c>
      <c r="G31" s="11">
        <v>2.35E-2</v>
      </c>
      <c r="H31" s="11">
        <v>1.0522742271400001</v>
      </c>
      <c r="I31" s="11">
        <v>1.1060930490500001</v>
      </c>
      <c r="J31" s="11">
        <v>1.07877759731</v>
      </c>
      <c r="K31" s="11">
        <v>1.03013885168E-2</v>
      </c>
      <c r="L31" s="12" t="s">
        <v>36</v>
      </c>
      <c r="M31">
        <f t="shared" si="1"/>
        <v>1.07877759731</v>
      </c>
      <c r="N31">
        <f t="shared" si="5"/>
        <v>1.03013885168E-2</v>
      </c>
      <c r="O31">
        <f t="shared" si="6"/>
        <v>4.5039037593652291E-4</v>
      </c>
      <c r="P31">
        <f t="shared" si="7"/>
        <v>12</v>
      </c>
      <c r="Q31" s="12" t="s">
        <v>36</v>
      </c>
      <c r="T31" s="1"/>
      <c r="U31" s="11">
        <v>21</v>
      </c>
      <c r="V31" s="11">
        <v>47</v>
      </c>
      <c r="W31" s="11">
        <v>23.5</v>
      </c>
      <c r="X31" s="11">
        <v>2.35E-2</v>
      </c>
      <c r="Y31" s="11">
        <v>1.05880022049</v>
      </c>
      <c r="Z31" s="11">
        <v>1.10237336159</v>
      </c>
      <c r="AA31" s="11">
        <v>1.07850688569</v>
      </c>
      <c r="AB31" s="11">
        <v>9.9188270957300002E-3</v>
      </c>
      <c r="AC31" s="12" t="s">
        <v>36</v>
      </c>
      <c r="AD31">
        <f t="shared" si="8"/>
        <v>1.07850688569</v>
      </c>
      <c r="AE31">
        <f t="shared" si="9"/>
        <v>9.9188270957300002E-3</v>
      </c>
      <c r="AF31">
        <f t="shared" si="10"/>
        <v>4.6195396274273181E-4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1.04114568233</v>
      </c>
      <c r="I32" s="11">
        <v>1.08406424522</v>
      </c>
      <c r="J32" s="11">
        <v>1.0609238802200001</v>
      </c>
      <c r="K32" s="11">
        <v>1.0984792182799999E-2</v>
      </c>
      <c r="L32" s="12" t="s">
        <v>36</v>
      </c>
      <c r="M32">
        <f t="shared" si="1"/>
        <v>1.0609238802200001</v>
      </c>
      <c r="N32">
        <f t="shared" si="5"/>
        <v>1.0984792182799999E-2</v>
      </c>
      <c r="O32">
        <f t="shared" si="6"/>
        <v>1.5269431370609095E-3</v>
      </c>
      <c r="P32">
        <f t="shared" si="7"/>
        <v>14</v>
      </c>
      <c r="Q32" s="12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1.0299270153</v>
      </c>
      <c r="Z32" s="11">
        <v>1.0920153856299999</v>
      </c>
      <c r="AA32" s="11">
        <v>1.0620933163399999</v>
      </c>
      <c r="AB32" s="11">
        <v>1.32605094999E-2</v>
      </c>
      <c r="AC32" s="12" t="s">
        <v>36</v>
      </c>
      <c r="AD32">
        <f t="shared" si="8"/>
        <v>1.0620933163399999</v>
      </c>
      <c r="AE32">
        <f t="shared" si="9"/>
        <v>1.32605094999E-2</v>
      </c>
      <c r="AF32">
        <f t="shared" si="10"/>
        <v>1.4369166660993234E-3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49</v>
      </c>
      <c r="F33" s="11">
        <v>24.5</v>
      </c>
      <c r="G33" s="11">
        <v>2.4500000000000001E-2</v>
      </c>
      <c r="H33" s="11">
        <v>1.02652752399</v>
      </c>
      <c r="I33" s="11">
        <v>1.0983214378399999</v>
      </c>
      <c r="J33" s="11">
        <v>1.06334080015</v>
      </c>
      <c r="K33" s="11">
        <v>1.63019547103E-2</v>
      </c>
      <c r="L33" s="12" t="s">
        <v>36</v>
      </c>
      <c r="M33">
        <f t="shared" si="1"/>
        <v>1.06334080015</v>
      </c>
      <c r="N33">
        <f t="shared" si="5"/>
        <v>1.63019547103E-2</v>
      </c>
      <c r="O33">
        <f t="shared" si="6"/>
        <v>1.3438969336422475E-3</v>
      </c>
      <c r="P33">
        <f t="shared" si="7"/>
        <v>16</v>
      </c>
      <c r="Q33" s="12" t="s">
        <v>36</v>
      </c>
      <c r="T33" s="1"/>
      <c r="U33" s="11">
        <v>23</v>
      </c>
      <c r="V33" s="11">
        <v>49</v>
      </c>
      <c r="W33" s="11">
        <v>24.5</v>
      </c>
      <c r="X33" s="11">
        <v>2.4500000000000001E-2</v>
      </c>
      <c r="Y33" s="11">
        <v>1.0497329235099999</v>
      </c>
      <c r="Z33" s="11">
        <v>1.1022715568499999</v>
      </c>
      <c r="AA33" s="11">
        <v>1.0746131405499999</v>
      </c>
      <c r="AB33" s="11">
        <v>1.39789944069E-2</v>
      </c>
      <c r="AC33" s="12" t="s">
        <v>36</v>
      </c>
      <c r="AD33">
        <f t="shared" si="8"/>
        <v>1.0746131405499999</v>
      </c>
      <c r="AE33">
        <f t="shared" si="9"/>
        <v>1.39789944069E-2</v>
      </c>
      <c r="AF33">
        <f t="shared" si="10"/>
        <v>6.444926327340638E-4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1.0126971006400001</v>
      </c>
      <c r="I34" s="11">
        <v>1.0928769111600001</v>
      </c>
      <c r="J34" s="11">
        <v>1.0641207184100001</v>
      </c>
      <c r="K34" s="11">
        <v>1.7579168635899999E-2</v>
      </c>
      <c r="L34" s="12" t="s">
        <v>36</v>
      </c>
      <c r="M34">
        <f t="shared" si="1"/>
        <v>1.0641207184100001</v>
      </c>
      <c r="N34">
        <f t="shared" si="5"/>
        <v>1.7579168635899999E-2</v>
      </c>
      <c r="O34">
        <f t="shared" si="6"/>
        <v>1.2873228474145114E-3</v>
      </c>
      <c r="P34">
        <f t="shared" si="7"/>
        <v>18</v>
      </c>
      <c r="Q34" s="12" t="s">
        <v>36</v>
      </c>
      <c r="T34" s="1"/>
      <c r="U34" s="11">
        <v>24</v>
      </c>
      <c r="V34" s="11">
        <v>49</v>
      </c>
      <c r="W34" s="11">
        <v>24.5</v>
      </c>
      <c r="X34" s="11">
        <v>2.4500000000000001E-2</v>
      </c>
      <c r="Y34" s="11">
        <v>1.0223999023400001</v>
      </c>
      <c r="Z34" s="11">
        <v>1.1136996746100001</v>
      </c>
      <c r="AA34" s="11">
        <v>1.06375545628</v>
      </c>
      <c r="AB34" s="11">
        <v>2.0541835382199999E-2</v>
      </c>
      <c r="AC34" s="12" t="s">
        <v>36</v>
      </c>
      <c r="AD34">
        <f t="shared" si="8"/>
        <v>1.06375545628</v>
      </c>
      <c r="AE34">
        <f t="shared" si="9"/>
        <v>2.0541835382199999E-2</v>
      </c>
      <c r="AF34">
        <f t="shared" si="10"/>
        <v>1.3136669494709971E-3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1.0145186185799999</v>
      </c>
      <c r="I35" s="11">
        <v>1.11347579956</v>
      </c>
      <c r="J35" s="11">
        <v>1.06800182193</v>
      </c>
      <c r="K35" s="11">
        <v>2.0985557563800002E-2</v>
      </c>
      <c r="L35" s="12" t="s">
        <v>36</v>
      </c>
      <c r="M35">
        <f t="shared" si="1"/>
        <v>1.06800182193</v>
      </c>
      <c r="N35">
        <f t="shared" si="5"/>
        <v>2.0985557563800002E-2</v>
      </c>
      <c r="O35">
        <f t="shared" si="6"/>
        <v>1.023883399799432E-3</v>
      </c>
      <c r="P35">
        <f t="shared" si="7"/>
        <v>20</v>
      </c>
      <c r="Q35" s="12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1.0253199338900001</v>
      </c>
      <c r="Z35" s="11">
        <v>1.1454657316200001</v>
      </c>
      <c r="AA35" s="11">
        <v>1.08343836373</v>
      </c>
      <c r="AB35" s="11">
        <v>2.4282269855599999E-2</v>
      </c>
      <c r="AC35" s="12" t="s">
        <v>36</v>
      </c>
      <c r="AD35">
        <f t="shared" si="8"/>
        <v>1.08343836373</v>
      </c>
      <c r="AE35">
        <f t="shared" si="9"/>
        <v>2.4282269855599999E-2</v>
      </c>
      <c r="AF35">
        <f t="shared" si="10"/>
        <v>2.7428779593978176E-4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0.95988810062399998</v>
      </c>
      <c r="I36" s="11">
        <v>1.16566503048</v>
      </c>
      <c r="J36" s="11">
        <v>1.0815860187999999</v>
      </c>
      <c r="K36" s="11">
        <v>4.7089477142900002E-2</v>
      </c>
      <c r="L36" s="12" t="s">
        <v>36</v>
      </c>
      <c r="M36">
        <f t="shared" si="1"/>
        <v>1.0815860187999999</v>
      </c>
      <c r="N36">
        <f t="shared" si="5"/>
        <v>4.7089477142900002E-2</v>
      </c>
      <c r="O36">
        <f t="shared" si="6"/>
        <v>3.3907470363395901E-4</v>
      </c>
      <c r="P36">
        <f t="shared" si="7"/>
        <v>22</v>
      </c>
      <c r="Q36" s="12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0.97729814052599995</v>
      </c>
      <c r="Z36" s="11">
        <v>1.2623538970899999</v>
      </c>
      <c r="AA36" s="11">
        <v>1.0687695646299999</v>
      </c>
      <c r="AB36" s="11">
        <v>5.3923153936900003E-2</v>
      </c>
      <c r="AC36" s="12" t="s">
        <v>36</v>
      </c>
      <c r="AD36">
        <f t="shared" si="8"/>
        <v>1.0687695646299999</v>
      </c>
      <c r="AE36">
        <f t="shared" si="9"/>
        <v>5.3923153936900003E-2</v>
      </c>
      <c r="AF36">
        <f t="shared" si="10"/>
        <v>9.7534009339975592E-4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0</v>
      </c>
      <c r="I37" s="11">
        <v>0.79490929842000002</v>
      </c>
      <c r="J37" s="11">
        <v>0.152703764588</v>
      </c>
      <c r="K37" s="11">
        <v>0.23986048128000001</v>
      </c>
      <c r="L37" s="12" t="s">
        <v>62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62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0</v>
      </c>
      <c r="Z37" s="11">
        <v>0.86336213350299995</v>
      </c>
      <c r="AA37" s="11">
        <v>0.19946638047699999</v>
      </c>
      <c r="AB37" s="11">
        <v>0.262373627251</v>
      </c>
      <c r="AC37" s="12" t="s">
        <v>62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12" t="s">
        <v>62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0</v>
      </c>
      <c r="I38" s="11">
        <v>0.36773923039400003</v>
      </c>
      <c r="J38" s="11">
        <v>2.1565421959600001E-2</v>
      </c>
      <c r="K38" s="11">
        <v>7.2998854930399995E-2</v>
      </c>
      <c r="L38" s="12" t="s">
        <v>62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62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0</v>
      </c>
      <c r="Z38" s="11">
        <v>0.300028592348</v>
      </c>
      <c r="AA38" s="11">
        <v>1.5923389176600002E-2</v>
      </c>
      <c r="AB38" s="11">
        <v>5.6196299046700003E-2</v>
      </c>
      <c r="AC38" s="12" t="s">
        <v>62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12" t="s">
        <v>62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</v>
      </c>
      <c r="I39" s="11">
        <v>0.33103817701299998</v>
      </c>
      <c r="J39" s="11">
        <v>2.7124263355200001E-2</v>
      </c>
      <c r="K39" s="11">
        <v>7.22352161021E-2</v>
      </c>
      <c r="L39" s="12" t="s">
        <v>62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62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0</v>
      </c>
      <c r="Z39" s="11">
        <v>0.156922653317</v>
      </c>
      <c r="AA39" s="11">
        <v>3.7782686771500001E-3</v>
      </c>
      <c r="AB39" s="11">
        <v>2.2221680243199999E-2</v>
      </c>
      <c r="AC39" s="12" t="s">
        <v>62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12" t="s">
        <v>62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3006</v>
      </c>
      <c r="F60" s="11">
        <v>1503</v>
      </c>
      <c r="G60" s="11">
        <v>1.5029999999999999</v>
      </c>
      <c r="H60" s="11">
        <v>2.8968529775700001E-2</v>
      </c>
      <c r="I60" s="11">
        <v>5.1563982963599999</v>
      </c>
      <c r="J60" s="11">
        <v>1.5262156007400001</v>
      </c>
      <c r="K60" s="13">
        <v>0.79975136309200001</v>
      </c>
      <c r="O60">
        <f t="shared" ref="O60:O88" si="12">J60/P$60</f>
        <v>1.2502377691258086</v>
      </c>
      <c r="P60">
        <f>K$60/(SQRT(2-(PI()/2)))</f>
        <v>1.2207402771131772</v>
      </c>
      <c r="T60" s="1"/>
      <c r="U60" s="11">
        <v>1</v>
      </c>
      <c r="V60" s="11">
        <v>3006</v>
      </c>
      <c r="W60" s="11">
        <v>1503</v>
      </c>
      <c r="X60" s="11">
        <v>1.5029999999999999</v>
      </c>
      <c r="Y60" s="11">
        <v>0</v>
      </c>
      <c r="Z60" s="11">
        <v>4.9185557365400001</v>
      </c>
      <c r="AA60" s="11">
        <v>1.5288225130699999</v>
      </c>
      <c r="AB60" s="11">
        <v>0.82282623354499995</v>
      </c>
      <c r="AF60">
        <f>AA60/AG$60</f>
        <v>1.217252443244067</v>
      </c>
      <c r="AG60">
        <f>AB$60/(SQRT(2-(PI()/2)))</f>
        <v>1.2559617535008398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47</v>
      </c>
      <c r="F61" s="11">
        <v>23.5</v>
      </c>
      <c r="G61" s="11">
        <v>2.35E-2</v>
      </c>
      <c r="H61" s="11">
        <v>1.8539859056500001</v>
      </c>
      <c r="I61" s="11">
        <v>6.8365731239300001</v>
      </c>
      <c r="J61" s="11">
        <v>4.3298707388800004</v>
      </c>
      <c r="K61" s="13">
        <v>1.33924175267</v>
      </c>
      <c r="O61">
        <f t="shared" si="12"/>
        <v>3.5469221586751738</v>
      </c>
      <c r="T61" s="1"/>
      <c r="U61" s="11">
        <v>2</v>
      </c>
      <c r="V61" s="11">
        <v>47</v>
      </c>
      <c r="W61" s="11">
        <v>23.5</v>
      </c>
      <c r="X61" s="11">
        <v>2.35E-2</v>
      </c>
      <c r="Y61" s="11">
        <v>2.3693041801499999</v>
      </c>
      <c r="Z61" s="11">
        <v>7.7977104187000004</v>
      </c>
      <c r="AA61" s="11">
        <v>4.7041505499099996</v>
      </c>
      <c r="AB61" s="11">
        <v>1.3588300010800001</v>
      </c>
      <c r="AF61">
        <f t="shared" ref="AF61:AF88" si="14">AA61/AG$60</f>
        <v>3.7454568475495016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5.99648571014</v>
      </c>
      <c r="I62" s="11">
        <v>14.1945800781</v>
      </c>
      <c r="J62" s="11">
        <v>10.7818641663</v>
      </c>
      <c r="K62" s="13">
        <v>1.61458234181</v>
      </c>
      <c r="O62">
        <f t="shared" si="12"/>
        <v>8.8322343158833885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5.6383442878699999</v>
      </c>
      <c r="Z62" s="11">
        <v>14.515737533599999</v>
      </c>
      <c r="AA62" s="11">
        <v>10.928329403599999</v>
      </c>
      <c r="AB62" s="11">
        <v>2.16435174661</v>
      </c>
      <c r="AF62">
        <f t="shared" si="14"/>
        <v>8.7011641661369197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20.683530807499999</v>
      </c>
      <c r="I63" s="11">
        <v>30.4169578552</v>
      </c>
      <c r="J63" s="11">
        <v>25.374160617000001</v>
      </c>
      <c r="K63" s="13">
        <v>2.2523574706999998</v>
      </c>
      <c r="O63">
        <f t="shared" si="12"/>
        <v>20.785879758964906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19.284337997400002</v>
      </c>
      <c r="Z63" s="11">
        <v>30.201131820699999</v>
      </c>
      <c r="AA63" s="11">
        <v>25.429003509800001</v>
      </c>
      <c r="AB63" s="11">
        <v>2.4637552297899998</v>
      </c>
      <c r="AF63">
        <f t="shared" si="14"/>
        <v>20.246638433789695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52</v>
      </c>
      <c r="F64" s="11">
        <v>26</v>
      </c>
      <c r="G64" s="11">
        <v>2.5999999999999999E-2</v>
      </c>
      <c r="H64" s="11">
        <v>44.988128662100003</v>
      </c>
      <c r="I64" s="11">
        <v>57.444595336900001</v>
      </c>
      <c r="J64" s="11">
        <v>51.342820534300003</v>
      </c>
      <c r="K64" s="13">
        <v>3.43305203218</v>
      </c>
      <c r="O64">
        <f t="shared" si="12"/>
        <v>42.05875852291544</v>
      </c>
      <c r="T64" s="1"/>
      <c r="U64" s="11">
        <v>5</v>
      </c>
      <c r="V64" s="11">
        <v>52</v>
      </c>
      <c r="W64" s="11">
        <v>26</v>
      </c>
      <c r="X64" s="11">
        <v>2.5999999999999999E-2</v>
      </c>
      <c r="Y64" s="11">
        <v>42.857414245599998</v>
      </c>
      <c r="Z64" s="11">
        <v>59.382560730000002</v>
      </c>
      <c r="AA64" s="11">
        <v>52.148916831400001</v>
      </c>
      <c r="AB64" s="11">
        <v>3.8944378562000002</v>
      </c>
      <c r="AF64">
        <f t="shared" si="14"/>
        <v>41.521102602082642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87.021469116199995</v>
      </c>
      <c r="I65" s="11">
        <v>104.605361938</v>
      </c>
      <c r="J65" s="11">
        <v>95.922188403600003</v>
      </c>
      <c r="K65" s="13">
        <v>3.43065580204</v>
      </c>
      <c r="O65">
        <f t="shared" si="12"/>
        <v>78.577065246374985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89.703659057600007</v>
      </c>
      <c r="Z65" s="11">
        <v>103.19969177199999</v>
      </c>
      <c r="AA65" s="11">
        <v>96.990930594600002</v>
      </c>
      <c r="AB65" s="11">
        <v>2.6245260082800002</v>
      </c>
      <c r="AF65">
        <f t="shared" si="14"/>
        <v>77.224430062658868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144.524002075</v>
      </c>
      <c r="I66" s="11">
        <v>177.92471313499999</v>
      </c>
      <c r="J66" s="11">
        <v>158.500462551</v>
      </c>
      <c r="K66" s="13">
        <v>7.3788712037100002</v>
      </c>
      <c r="O66">
        <f t="shared" si="12"/>
        <v>129.83962725128066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149.77601623499999</v>
      </c>
      <c r="Z66" s="11">
        <v>182.37644958499999</v>
      </c>
      <c r="AA66" s="11">
        <v>162.07240774100001</v>
      </c>
      <c r="AB66" s="11">
        <v>8.0202847697900008</v>
      </c>
      <c r="AF66">
        <f t="shared" si="14"/>
        <v>129.04247067177243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51</v>
      </c>
      <c r="F67" s="11">
        <v>25.5</v>
      </c>
      <c r="G67" s="11">
        <v>2.5499999999999998E-2</v>
      </c>
      <c r="H67" s="11">
        <v>208.02301025400001</v>
      </c>
      <c r="I67" s="11">
        <v>245.855911255</v>
      </c>
      <c r="J67" s="11">
        <v>229.239341287</v>
      </c>
      <c r="K67" s="13">
        <v>9.7601217553299993</v>
      </c>
      <c r="O67">
        <f t="shared" si="12"/>
        <v>187.78715307821926</v>
      </c>
      <c r="T67" s="1"/>
      <c r="U67" s="11">
        <v>8</v>
      </c>
      <c r="V67" s="11">
        <v>51</v>
      </c>
      <c r="W67" s="11">
        <v>25.5</v>
      </c>
      <c r="X67" s="11">
        <v>2.5499999999999998E-2</v>
      </c>
      <c r="Y67" s="11">
        <v>212.84750366200001</v>
      </c>
      <c r="Z67" s="11">
        <v>248.597000122</v>
      </c>
      <c r="AA67" s="11">
        <v>230.910428814</v>
      </c>
      <c r="AB67" s="11">
        <v>9.03099314406</v>
      </c>
      <c r="AF67">
        <f t="shared" si="14"/>
        <v>183.85148128146849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283.57293701200001</v>
      </c>
      <c r="I68" s="11">
        <v>316.77087402299998</v>
      </c>
      <c r="J68" s="11">
        <v>299.25766540500001</v>
      </c>
      <c r="K68" s="13">
        <v>6.9397520429000004</v>
      </c>
      <c r="O68" s="6">
        <f t="shared" si="12"/>
        <v>245.14441852667343</v>
      </c>
      <c r="T68" s="1"/>
      <c r="U68" s="11">
        <v>9</v>
      </c>
      <c r="V68" s="11">
        <v>50</v>
      </c>
      <c r="W68" s="11">
        <v>25</v>
      </c>
      <c r="X68" s="11">
        <v>2.5000000000000001E-2</v>
      </c>
      <c r="Y68" s="11">
        <v>284.10656738300003</v>
      </c>
      <c r="Z68" s="11">
        <v>321.11569213899998</v>
      </c>
      <c r="AA68" s="11">
        <v>302.41379455600003</v>
      </c>
      <c r="AB68" s="11">
        <v>7.3504526463099999</v>
      </c>
      <c r="AF68" s="6">
        <f t="shared" si="14"/>
        <v>240.78264621757674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48</v>
      </c>
      <c r="F69" s="11">
        <v>24</v>
      </c>
      <c r="G69" s="11">
        <v>2.4E-2</v>
      </c>
      <c r="H69" s="11">
        <v>346.550537109</v>
      </c>
      <c r="I69" s="11">
        <v>395.130767822</v>
      </c>
      <c r="J69" s="11">
        <v>375.11833127300002</v>
      </c>
      <c r="K69" s="13">
        <v>12.3531281461</v>
      </c>
      <c r="O69" s="6">
        <f t="shared" si="12"/>
        <v>307.28758467778653</v>
      </c>
      <c r="T69" s="1"/>
      <c r="U69" s="11">
        <v>10</v>
      </c>
      <c r="V69" s="11">
        <v>48</v>
      </c>
      <c r="W69" s="11">
        <v>24</v>
      </c>
      <c r="X69" s="11">
        <v>2.4E-2</v>
      </c>
      <c r="Y69" s="11">
        <v>355.18569946299999</v>
      </c>
      <c r="Z69" s="11">
        <v>414.98812866200001</v>
      </c>
      <c r="AA69" s="11">
        <v>382.69949340800002</v>
      </c>
      <c r="AB69" s="11">
        <v>13.986387457999999</v>
      </c>
      <c r="AF69" s="6">
        <f t="shared" si="14"/>
        <v>304.70632751456958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424.04135131800001</v>
      </c>
      <c r="I70" s="11">
        <v>479.68988037100002</v>
      </c>
      <c r="J70" s="11">
        <v>454.24984501900002</v>
      </c>
      <c r="K70" s="13">
        <v>14.004589191299999</v>
      </c>
      <c r="O70" s="6">
        <f t="shared" si="12"/>
        <v>372.11014786307868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432.86288452100001</v>
      </c>
      <c r="Z70" s="11">
        <v>482.76824951200001</v>
      </c>
      <c r="AA70" s="11">
        <v>459.77145625100002</v>
      </c>
      <c r="AB70" s="11">
        <v>12.744670086499999</v>
      </c>
      <c r="AF70" s="6">
        <f t="shared" si="14"/>
        <v>366.07122388037953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485.02011108400001</v>
      </c>
      <c r="I71" s="11">
        <v>529.226074219</v>
      </c>
      <c r="J71" s="11">
        <v>508.10120586300002</v>
      </c>
      <c r="K71" s="13">
        <v>9.8038433109199996</v>
      </c>
      <c r="O71" s="6">
        <f t="shared" si="12"/>
        <v>416.22384006577096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476.65002441399997</v>
      </c>
      <c r="Z71" s="11">
        <v>532.43365478500004</v>
      </c>
      <c r="AA71" s="11">
        <v>513.25986914500004</v>
      </c>
      <c r="AB71" s="11">
        <v>12.355876305000001</v>
      </c>
      <c r="AF71" s="6">
        <f t="shared" si="14"/>
        <v>408.6588367156491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49</v>
      </c>
      <c r="F72" s="11">
        <v>24.5</v>
      </c>
      <c r="G72" s="11">
        <v>2.4500000000000001E-2</v>
      </c>
      <c r="H72" s="11">
        <v>508.91912841800001</v>
      </c>
      <c r="I72" s="11">
        <v>592.78302001999998</v>
      </c>
      <c r="J72" s="11">
        <v>554.369581573</v>
      </c>
      <c r="K72" s="13">
        <v>23.1778916942</v>
      </c>
      <c r="O72" s="6">
        <f t="shared" si="12"/>
        <v>454.12573990266014</v>
      </c>
      <c r="T72" s="1"/>
      <c r="U72" s="11">
        <v>13</v>
      </c>
      <c r="V72" s="11">
        <v>49</v>
      </c>
      <c r="W72" s="11">
        <v>24.5</v>
      </c>
      <c r="X72" s="11">
        <v>2.4500000000000001E-2</v>
      </c>
      <c r="Y72" s="11">
        <v>507.60095214799998</v>
      </c>
      <c r="Z72" s="11">
        <v>596.13494873000002</v>
      </c>
      <c r="AA72" s="11">
        <v>557.19780622200005</v>
      </c>
      <c r="AB72" s="11">
        <v>22.519137427699999</v>
      </c>
      <c r="AF72" s="6">
        <f t="shared" si="14"/>
        <v>443.64233597789047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50</v>
      </c>
      <c r="F73" s="11">
        <v>25</v>
      </c>
      <c r="G73" s="11">
        <v>2.5000000000000001E-2</v>
      </c>
      <c r="H73" s="11">
        <v>543.39172363299997</v>
      </c>
      <c r="I73" s="11">
        <v>614.36456298799999</v>
      </c>
      <c r="J73" s="11">
        <v>586.93312622099995</v>
      </c>
      <c r="K73" s="13">
        <v>13.9243216759</v>
      </c>
      <c r="O73" s="6">
        <f t="shared" si="12"/>
        <v>480.80098381695672</v>
      </c>
      <c r="T73" s="1"/>
      <c r="U73" s="11">
        <v>14</v>
      </c>
      <c r="V73" s="11">
        <v>50</v>
      </c>
      <c r="W73" s="11">
        <v>25</v>
      </c>
      <c r="X73" s="11">
        <v>2.5000000000000001E-2</v>
      </c>
      <c r="Y73" s="11">
        <v>568.69299316399997</v>
      </c>
      <c r="Z73" s="11">
        <v>616.91882324200003</v>
      </c>
      <c r="AA73" s="11">
        <v>593.75064575199997</v>
      </c>
      <c r="AB73" s="11">
        <v>11.326532224499999</v>
      </c>
      <c r="AF73" s="6">
        <f t="shared" si="14"/>
        <v>472.74580145214821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2" customFormat="1" x14ac:dyDescent="0.25">
      <c r="C74" s="31">
        <f t="shared" ref="C74" si="27">C25</f>
        <v>0</v>
      </c>
      <c r="D74" s="32">
        <v>15</v>
      </c>
      <c r="E74" s="32">
        <v>50</v>
      </c>
      <c r="F74" s="32">
        <v>25</v>
      </c>
      <c r="G74" s="32">
        <v>2.5000000000000001E-2</v>
      </c>
      <c r="H74" s="32">
        <v>572.997558594</v>
      </c>
      <c r="I74" s="32">
        <v>659.90313720699999</v>
      </c>
      <c r="J74" s="32">
        <v>620.78865356400001</v>
      </c>
      <c r="K74" s="33">
        <v>25.694910475</v>
      </c>
      <c r="L74" s="33"/>
      <c r="O74" s="32">
        <f t="shared" si="12"/>
        <v>508.53458774379857</v>
      </c>
      <c r="P74" s="32">
        <f>AVERAGE(O73:O75)</f>
        <v>505.51203288520719</v>
      </c>
      <c r="T74" s="31"/>
      <c r="U74" s="32">
        <v>15</v>
      </c>
      <c r="V74" s="32">
        <v>50</v>
      </c>
      <c r="W74" s="32">
        <v>25</v>
      </c>
      <c r="X74" s="32">
        <v>2.5000000000000001E-2</v>
      </c>
      <c r="Y74" s="32">
        <v>581.58923339800003</v>
      </c>
      <c r="Z74" s="32">
        <v>667.66394043000003</v>
      </c>
      <c r="AA74" s="32">
        <v>625.13343383799997</v>
      </c>
      <c r="AB74" s="32">
        <v>27.341669157799998</v>
      </c>
      <c r="AF74" s="32">
        <f t="shared" si="14"/>
        <v>497.7328585806988</v>
      </c>
      <c r="AG74" s="32">
        <f>AVERAGE(AF73:AF75)</f>
        <v>494.61822987530269</v>
      </c>
      <c r="AK74" s="31"/>
      <c r="AY74" s="31"/>
    </row>
    <row r="75" spans="3:63" x14ac:dyDescent="0.25">
      <c r="C75" s="1">
        <f t="shared" ref="C75" si="28">C26</f>
        <v>2</v>
      </c>
      <c r="D75" s="11">
        <v>16</v>
      </c>
      <c r="E75" s="11">
        <v>49</v>
      </c>
      <c r="F75" s="11">
        <v>24.5</v>
      </c>
      <c r="G75" s="11">
        <v>2.4500000000000001E-2</v>
      </c>
      <c r="H75" s="11">
        <v>601.93707275400004</v>
      </c>
      <c r="I75" s="11">
        <v>692.52166748000002</v>
      </c>
      <c r="J75" s="11">
        <v>643.57491754</v>
      </c>
      <c r="K75" s="13">
        <v>21.708724491800002</v>
      </c>
      <c r="O75" s="6">
        <f t="shared" si="12"/>
        <v>527.20052709486617</v>
      </c>
      <c r="T75" s="1"/>
      <c r="U75" s="11">
        <v>16</v>
      </c>
      <c r="V75" s="11">
        <v>49</v>
      </c>
      <c r="W75" s="11">
        <v>24.5</v>
      </c>
      <c r="X75" s="11">
        <v>2.4500000000000001E-2</v>
      </c>
      <c r="Y75" s="11">
        <v>590.73651123000002</v>
      </c>
      <c r="Z75" s="11">
        <v>692.43664550799997</v>
      </c>
      <c r="AA75" s="11">
        <v>644.78065833300002</v>
      </c>
      <c r="AB75" s="11">
        <v>22.078426754599999</v>
      </c>
      <c r="AF75" s="6">
        <f t="shared" si="14"/>
        <v>513.37602959306105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614.88604736299999</v>
      </c>
      <c r="I76" s="11">
        <v>677.45806884800004</v>
      </c>
      <c r="J76" s="11">
        <v>648.566957914</v>
      </c>
      <c r="K76" s="13">
        <v>13.2952020187</v>
      </c>
      <c r="O76" s="6">
        <f t="shared" si="12"/>
        <v>531.28988210968157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612.18023681600005</v>
      </c>
      <c r="Z76" s="11">
        <v>690.18731689499998</v>
      </c>
      <c r="AA76" s="11">
        <v>652.25365858800001</v>
      </c>
      <c r="AB76" s="11">
        <v>19.1181938884</v>
      </c>
      <c r="AF76" s="6">
        <f t="shared" si="14"/>
        <v>519.32605174474679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582.00671386700003</v>
      </c>
      <c r="I77" s="11">
        <v>682.20886230500003</v>
      </c>
      <c r="J77" s="11">
        <v>637.51450683600001</v>
      </c>
      <c r="K77" s="13">
        <v>24.876924713200001</v>
      </c>
      <c r="O77" s="6">
        <f t="shared" si="12"/>
        <v>522.23598974189883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579.87969970699999</v>
      </c>
      <c r="Z77" s="11">
        <v>701.52398681600005</v>
      </c>
      <c r="AA77" s="11">
        <v>645.84594604500001</v>
      </c>
      <c r="AB77" s="11">
        <v>28.5362204264</v>
      </c>
      <c r="AF77" s="6">
        <f t="shared" si="14"/>
        <v>514.22421442753603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49</v>
      </c>
      <c r="F78" s="11">
        <v>24.5</v>
      </c>
      <c r="G78" s="11">
        <v>2.4500000000000001E-2</v>
      </c>
      <c r="H78" s="11">
        <v>588.17706298799999</v>
      </c>
      <c r="I78" s="11">
        <v>665.03057861299999</v>
      </c>
      <c r="J78" s="11">
        <v>627.10897391200001</v>
      </c>
      <c r="K78" s="13">
        <v>17.488780502600001</v>
      </c>
      <c r="O78" s="6">
        <f t="shared" si="12"/>
        <v>513.71203659716673</v>
      </c>
      <c r="T78" s="1"/>
      <c r="U78" s="11">
        <v>19</v>
      </c>
      <c r="V78" s="11">
        <v>49</v>
      </c>
      <c r="W78" s="11">
        <v>24.5</v>
      </c>
      <c r="X78" s="11">
        <v>2.4500000000000001E-2</v>
      </c>
      <c r="Y78" s="11">
        <v>575.74090576200001</v>
      </c>
      <c r="Z78" s="11">
        <v>667.69390869100005</v>
      </c>
      <c r="AA78" s="11">
        <v>628.68518066399997</v>
      </c>
      <c r="AB78" s="11">
        <v>15.030033274499999</v>
      </c>
      <c r="AF78" s="6">
        <f t="shared" si="14"/>
        <v>500.56076859953492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550.17034912099996</v>
      </c>
      <c r="I79" s="11">
        <v>616.45031738299997</v>
      </c>
      <c r="J79" s="11">
        <v>585.09750677600005</v>
      </c>
      <c r="K79" s="13">
        <v>14.0871309481</v>
      </c>
      <c r="O79" s="6">
        <f t="shared" si="12"/>
        <v>479.29729013254678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548.77886962900004</v>
      </c>
      <c r="Z79" s="11">
        <v>631.46459960899995</v>
      </c>
      <c r="AA79" s="11">
        <v>589.84964923500002</v>
      </c>
      <c r="AB79" s="11">
        <v>18.237058924500001</v>
      </c>
      <c r="AF79" s="6">
        <f t="shared" si="14"/>
        <v>469.6398179250811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47</v>
      </c>
      <c r="F80" s="11">
        <v>23.5</v>
      </c>
      <c r="G80" s="11">
        <v>2.35E-2</v>
      </c>
      <c r="H80" s="11">
        <v>501.93771362299998</v>
      </c>
      <c r="I80" s="11">
        <v>584.32421875</v>
      </c>
      <c r="J80" s="11">
        <v>541.66837521800005</v>
      </c>
      <c r="K80" s="13">
        <v>19.003061517500001</v>
      </c>
      <c r="O80" s="6">
        <f t="shared" si="12"/>
        <v>443.7212283180699</v>
      </c>
      <c r="T80" s="1"/>
      <c r="U80" s="11">
        <v>21</v>
      </c>
      <c r="V80" s="11">
        <v>47</v>
      </c>
      <c r="W80" s="11">
        <v>23.5</v>
      </c>
      <c r="X80" s="11">
        <v>2.35E-2</v>
      </c>
      <c r="Y80" s="11">
        <v>504.18194580099998</v>
      </c>
      <c r="Z80" s="11">
        <v>578.32019043000003</v>
      </c>
      <c r="AA80" s="11">
        <v>543.752454392</v>
      </c>
      <c r="AB80" s="11">
        <v>16.460761849899999</v>
      </c>
      <c r="AF80" s="6">
        <f t="shared" si="14"/>
        <v>432.93711203892678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432.35531616200001</v>
      </c>
      <c r="I81" s="11">
        <v>487.80108642599998</v>
      </c>
      <c r="J81" s="11">
        <v>463.386292701</v>
      </c>
      <c r="K81" s="13">
        <v>12.8590169408</v>
      </c>
      <c r="O81" s="6">
        <f t="shared" si="12"/>
        <v>379.59449801789293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425.87493896500001</v>
      </c>
      <c r="Z81" s="11">
        <v>523.49627685500002</v>
      </c>
      <c r="AA81" s="11">
        <v>469.80204264299999</v>
      </c>
      <c r="AB81" s="11">
        <v>16.466092056299999</v>
      </c>
      <c r="AF81" s="6">
        <f t="shared" si="14"/>
        <v>374.05760273629687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49</v>
      </c>
      <c r="F82" s="11">
        <v>24.5</v>
      </c>
      <c r="G82" s="11">
        <v>2.4500000000000001E-2</v>
      </c>
      <c r="H82" s="11">
        <v>364.82968139600001</v>
      </c>
      <c r="I82" s="11">
        <v>422.50601196299999</v>
      </c>
      <c r="J82" s="11">
        <v>384.74524299500001</v>
      </c>
      <c r="K82" s="13">
        <v>14.519610284000001</v>
      </c>
      <c r="O82" s="6">
        <f t="shared" si="12"/>
        <v>315.17371074611435</v>
      </c>
      <c r="T82" s="1"/>
      <c r="U82" s="11">
        <v>23</v>
      </c>
      <c r="V82" s="11">
        <v>49</v>
      </c>
      <c r="W82" s="11">
        <v>24.5</v>
      </c>
      <c r="X82" s="11">
        <v>2.4500000000000001E-2</v>
      </c>
      <c r="Y82" s="11">
        <v>359.68438720699999</v>
      </c>
      <c r="Z82" s="11">
        <v>425.455078125</v>
      </c>
      <c r="AA82" s="11">
        <v>388.15214071499997</v>
      </c>
      <c r="AB82" s="11">
        <v>13.9547801379</v>
      </c>
      <c r="AF82" s="6">
        <f t="shared" si="14"/>
        <v>309.04773941807809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263.29498290999999</v>
      </c>
      <c r="I83" s="11">
        <v>310.07916259799998</v>
      </c>
      <c r="J83" s="11">
        <v>286.401811872</v>
      </c>
      <c r="K83" s="13">
        <v>10.8655650646</v>
      </c>
      <c r="O83" s="6">
        <f t="shared" si="12"/>
        <v>234.61322382946747</v>
      </c>
      <c r="T83" s="1"/>
      <c r="U83" s="11">
        <v>24</v>
      </c>
      <c r="V83" s="11">
        <v>49</v>
      </c>
      <c r="W83" s="11">
        <v>24.5</v>
      </c>
      <c r="X83" s="11">
        <v>2.4500000000000001E-2</v>
      </c>
      <c r="Y83" s="11">
        <v>267.55142211899999</v>
      </c>
      <c r="Z83" s="11">
        <v>317.33682250999999</v>
      </c>
      <c r="AA83" s="11">
        <v>290.563858966</v>
      </c>
      <c r="AB83" s="11">
        <v>11.6723301447</v>
      </c>
      <c r="AF83" s="6">
        <f t="shared" si="14"/>
        <v>231.34769681965932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164.25157165499999</v>
      </c>
      <c r="I84" s="11">
        <v>215.06236267099999</v>
      </c>
      <c r="J84" s="11">
        <v>187.75754233000001</v>
      </c>
      <c r="K84" s="13">
        <v>10.581272905200001</v>
      </c>
      <c r="O84" s="6">
        <f t="shared" si="12"/>
        <v>153.80629758035963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164.681640625</v>
      </c>
      <c r="Z84" s="11">
        <v>220.19534301799999</v>
      </c>
      <c r="AA84" s="11">
        <v>191.505529067</v>
      </c>
      <c r="AB84" s="11">
        <v>12.8070979104</v>
      </c>
      <c r="AF84" s="6">
        <f t="shared" si="14"/>
        <v>152.47719807804796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62.050590515099998</v>
      </c>
      <c r="I85" s="11">
        <v>148.116088867</v>
      </c>
      <c r="J85" s="11">
        <v>98.873070831299998</v>
      </c>
      <c r="K85" s="13">
        <v>20.968231305700002</v>
      </c>
      <c r="O85" s="6">
        <f t="shared" si="12"/>
        <v>80.99435456091966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65.380798339799995</v>
      </c>
      <c r="Z85" s="11">
        <v>157.27381897000001</v>
      </c>
      <c r="AA85" s="11">
        <v>102.004846039</v>
      </c>
      <c r="AB85" s="11">
        <v>20.699699691999999</v>
      </c>
      <c r="AF85" s="6">
        <f t="shared" si="14"/>
        <v>81.216522521226437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0.69524472951899996</v>
      </c>
      <c r="I86" s="11">
        <v>10.892167091399999</v>
      </c>
      <c r="J86" s="11">
        <v>3.5121446180300002</v>
      </c>
      <c r="K86" s="13">
        <v>2.1016077396799999</v>
      </c>
      <c r="O86" s="6">
        <f t="shared" si="12"/>
        <v>2.8770613076972986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0.56983268260999997</v>
      </c>
      <c r="Z86" s="11">
        <v>9.4472255706800006</v>
      </c>
      <c r="AA86" s="11">
        <v>4.3091346097000001</v>
      </c>
      <c r="AB86" s="11">
        <v>1.9888594903300001</v>
      </c>
      <c r="AF86" s="6">
        <f t="shared" si="14"/>
        <v>3.4309441332021571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0.23174823820599999</v>
      </c>
      <c r="I87" s="11">
        <v>3.2155067920699998</v>
      </c>
      <c r="J87" s="11">
        <v>1.5258730002200001</v>
      </c>
      <c r="K87" s="13">
        <v>0.71816222731500001</v>
      </c>
      <c r="O87">
        <f t="shared" si="12"/>
        <v>1.2499571193214045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0.32990312576300002</v>
      </c>
      <c r="Z87" s="11">
        <v>4.6186437606800004</v>
      </c>
      <c r="AA87" s="11">
        <v>1.6323777863</v>
      </c>
      <c r="AB87" s="11">
        <v>0.91298843979199995</v>
      </c>
      <c r="AF87">
        <f t="shared" si="14"/>
        <v>1.2997034199090429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0.37659090757399999</v>
      </c>
      <c r="I88" s="11">
        <v>3.5051922798200001</v>
      </c>
      <c r="J88" s="11">
        <v>1.60775344876</v>
      </c>
      <c r="K88" s="13">
        <v>0.78970832895900001</v>
      </c>
      <c r="O88">
        <f t="shared" si="12"/>
        <v>1.3170315413545923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0.20993834734</v>
      </c>
      <c r="Z88" s="11">
        <v>4.6486349105800002</v>
      </c>
      <c r="AA88" s="11">
        <v>1.7452567245499999</v>
      </c>
      <c r="AB88" s="11">
        <v>0.85994659628600001</v>
      </c>
      <c r="AF88">
        <f t="shared" si="14"/>
        <v>1.3895779228032303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3006</v>
      </c>
      <c r="F98" s="11">
        <v>1503</v>
      </c>
      <c r="G98" s="11">
        <v>1.5029999999999999</v>
      </c>
      <c r="H98" s="11">
        <v>0</v>
      </c>
      <c r="I98" s="11">
        <v>3.3945665359500001</v>
      </c>
      <c r="J98" s="11">
        <v>1.3573388277</v>
      </c>
      <c r="K98" s="13">
        <v>0.47891233795400001</v>
      </c>
      <c r="O98">
        <f t="shared" ref="O98:O126" si="42">J98/P$98</f>
        <v>1.8567950170226932</v>
      </c>
      <c r="P98">
        <f>K$98/(SQRT(2-(PI()/2)))</f>
        <v>0.73101167078552698</v>
      </c>
      <c r="T98" s="1"/>
      <c r="U98" s="11">
        <v>1</v>
      </c>
      <c r="V98" s="11">
        <v>3006</v>
      </c>
      <c r="W98" s="11">
        <v>1503</v>
      </c>
      <c r="X98" s="11">
        <v>1.5029999999999999</v>
      </c>
      <c r="Y98" s="11">
        <v>0</v>
      </c>
      <c r="Z98" s="11">
        <v>3.3122766017899998</v>
      </c>
      <c r="AA98" s="11">
        <v>1.37041412269</v>
      </c>
      <c r="AB98" s="11">
        <v>0.47933169922699997</v>
      </c>
      <c r="AF98">
        <f>AA98/AG$98</f>
        <v>1.8730414565672164</v>
      </c>
      <c r="AG98">
        <f>AB$98/(SQRT(2-(PI()/2)))</f>
        <v>0.73165178372592043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47</v>
      </c>
      <c r="F99" s="11">
        <v>23.5</v>
      </c>
      <c r="G99" s="11">
        <v>2.35E-2</v>
      </c>
      <c r="H99" s="11">
        <v>0.47953188419300002</v>
      </c>
      <c r="I99" s="11">
        <v>2.7398676872299998</v>
      </c>
      <c r="J99" s="11">
        <v>1.3556268418099999</v>
      </c>
      <c r="K99" s="13">
        <v>0.51972230750199999</v>
      </c>
      <c r="O99">
        <f t="shared" si="42"/>
        <v>1.8544530764512652</v>
      </c>
      <c r="T99" s="1"/>
      <c r="U99" s="11">
        <v>2</v>
      </c>
      <c r="V99" s="11">
        <v>47</v>
      </c>
      <c r="W99" s="11">
        <v>23.5</v>
      </c>
      <c r="X99" s="11">
        <v>2.35E-2</v>
      </c>
      <c r="Y99" s="11">
        <v>0.376601576805</v>
      </c>
      <c r="Z99" s="11">
        <v>2.86806488037</v>
      </c>
      <c r="AA99" s="11">
        <v>1.5092886889199999</v>
      </c>
      <c r="AB99" s="11">
        <v>0.53673011459599995</v>
      </c>
      <c r="AF99">
        <f t="shared" ref="AF99:AF126" si="44">AA99/AG$98</f>
        <v>2.0628511027937098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0.65820193290700002</v>
      </c>
      <c r="I100" s="11">
        <v>3.1580955982200001</v>
      </c>
      <c r="J100" s="11">
        <v>1.82836134961</v>
      </c>
      <c r="K100" s="13">
        <v>0.56536487214700004</v>
      </c>
      <c r="O100">
        <f t="shared" si="42"/>
        <v>2.5011383848978612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0.60458457469899995</v>
      </c>
      <c r="Z100" s="11">
        <v>3.35341596603</v>
      </c>
      <c r="AA100" s="11">
        <v>1.95504796963</v>
      </c>
      <c r="AB100" s="11">
        <v>0.63885132591799998</v>
      </c>
      <c r="AF100">
        <f t="shared" si="44"/>
        <v>2.6721016925209446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1.6383473873100001</v>
      </c>
      <c r="I101" s="11">
        <v>5.5762090682999998</v>
      </c>
      <c r="J101" s="11">
        <v>3.4205084104200001</v>
      </c>
      <c r="K101" s="13">
        <v>0.81799698159199996</v>
      </c>
      <c r="O101">
        <f t="shared" si="42"/>
        <v>4.6791433668143858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1.86939775944</v>
      </c>
      <c r="Z101" s="11">
        <v>4.6465249061599998</v>
      </c>
      <c r="AA101" s="11">
        <v>3.2366651951100001</v>
      </c>
      <c r="AB101" s="11">
        <v>0.69025575396399996</v>
      </c>
      <c r="AF101">
        <f t="shared" si="44"/>
        <v>4.4237781785036514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52</v>
      </c>
      <c r="F102" s="11">
        <v>26</v>
      </c>
      <c r="G102" s="11">
        <v>2.5999999999999999E-2</v>
      </c>
      <c r="H102" s="11">
        <v>4.67336702347</v>
      </c>
      <c r="I102" s="11">
        <v>8.2941932678200008</v>
      </c>
      <c r="J102" s="11">
        <v>6.5412149245900002</v>
      </c>
      <c r="K102" s="13">
        <v>0.81509257625300002</v>
      </c>
      <c r="O102">
        <f t="shared" si="42"/>
        <v>8.9481675683248305</v>
      </c>
      <c r="T102" s="1"/>
      <c r="U102" s="11">
        <v>5</v>
      </c>
      <c r="V102" s="11">
        <v>52</v>
      </c>
      <c r="W102" s="11">
        <v>26</v>
      </c>
      <c r="X102" s="11">
        <v>2.5999999999999999E-2</v>
      </c>
      <c r="Y102" s="11">
        <v>4.8773460388199998</v>
      </c>
      <c r="Z102" s="11">
        <v>8.1494655609100004</v>
      </c>
      <c r="AA102" s="11">
        <v>6.6009582372800004</v>
      </c>
      <c r="AB102" s="11">
        <v>0.69761671202599995</v>
      </c>
      <c r="AF102">
        <f>AA102/AG$98</f>
        <v>9.0219943203920963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10.286306381199999</v>
      </c>
      <c r="I103" s="11">
        <v>14.113880157500001</v>
      </c>
      <c r="J103" s="11">
        <v>11.9567316093</v>
      </c>
      <c r="K103" s="13">
        <v>0.731173083359</v>
      </c>
      <c r="O103">
        <f t="shared" si="42"/>
        <v>16.356416849612803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9.6601409912099996</v>
      </c>
      <c r="Z103" s="11">
        <v>13.769720077500001</v>
      </c>
      <c r="AA103" s="11">
        <v>12.031651291199999</v>
      </c>
      <c r="AB103" s="11">
        <v>0.83954395227599998</v>
      </c>
      <c r="AF103">
        <f t="shared" si="44"/>
        <v>16.444504829782662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16.675148010299999</v>
      </c>
      <c r="I104" s="11">
        <v>21.879516601599999</v>
      </c>
      <c r="J104" s="11">
        <v>19.275033988200001</v>
      </c>
      <c r="K104" s="13">
        <v>1.1690363610100001</v>
      </c>
      <c r="O104">
        <f t="shared" si="42"/>
        <v>26.367614579241298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17.4572029114</v>
      </c>
      <c r="Z104" s="11">
        <v>22.050979614300001</v>
      </c>
      <c r="AA104" s="11">
        <v>19.571395948799999</v>
      </c>
      <c r="AB104" s="11">
        <v>1.0224397574999999</v>
      </c>
      <c r="AF104">
        <f t="shared" si="44"/>
        <v>26.749604639973814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51</v>
      </c>
      <c r="F105" s="11">
        <v>25.5</v>
      </c>
      <c r="G105" s="11">
        <v>2.5499999999999998E-2</v>
      </c>
      <c r="H105" s="11">
        <v>24.278270721399998</v>
      </c>
      <c r="I105" s="11">
        <v>29.7073326111</v>
      </c>
      <c r="J105" s="11">
        <v>27.093341640399998</v>
      </c>
      <c r="K105" s="13">
        <v>1.35517579891</v>
      </c>
      <c r="O105">
        <f t="shared" si="42"/>
        <v>37.062803130470087</v>
      </c>
      <c r="T105" s="1"/>
      <c r="U105" s="11">
        <v>8</v>
      </c>
      <c r="V105" s="11">
        <v>51</v>
      </c>
      <c r="W105" s="11">
        <v>25.5</v>
      </c>
      <c r="X105" s="11">
        <v>2.5499999999999998E-2</v>
      </c>
      <c r="Y105" s="11">
        <v>25.144941330000002</v>
      </c>
      <c r="Z105" s="11">
        <v>30.786113739000001</v>
      </c>
      <c r="AA105" s="11">
        <v>27.514711305199999</v>
      </c>
      <c r="AB105" s="11">
        <v>1.1636718876200001</v>
      </c>
      <c r="AF105">
        <f t="shared" si="44"/>
        <v>37.60629293498328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29.029378891</v>
      </c>
      <c r="I106" s="11">
        <v>35.636787414600001</v>
      </c>
      <c r="J106" s="11">
        <v>31.715635833699999</v>
      </c>
      <c r="K106" s="13">
        <v>1.39310202845</v>
      </c>
      <c r="O106">
        <f t="shared" si="42"/>
        <v>43.385950048675916</v>
      </c>
      <c r="T106" s="1"/>
      <c r="U106" s="11">
        <v>9</v>
      </c>
      <c r="V106" s="11">
        <v>50</v>
      </c>
      <c r="W106" s="11">
        <v>25</v>
      </c>
      <c r="X106" s="11">
        <v>2.5000000000000001E-2</v>
      </c>
      <c r="Y106" s="11">
        <v>32.367061614999997</v>
      </c>
      <c r="Z106" s="11">
        <v>38.147850036599998</v>
      </c>
      <c r="AA106" s="11">
        <v>35.533897705100003</v>
      </c>
      <c r="AB106" s="11">
        <v>1.4579373127199999</v>
      </c>
      <c r="AF106">
        <f t="shared" si="44"/>
        <v>48.566679526351209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48</v>
      </c>
      <c r="F107" s="11">
        <v>24</v>
      </c>
      <c r="G107" s="11">
        <v>2.4E-2</v>
      </c>
      <c r="H107" s="11">
        <v>40.473709106400001</v>
      </c>
      <c r="I107" s="11">
        <v>46.614498138400002</v>
      </c>
      <c r="J107" s="11">
        <v>44.015435934099997</v>
      </c>
      <c r="K107" s="13">
        <v>1.6522235226799999</v>
      </c>
      <c r="O107">
        <f t="shared" si="42"/>
        <v>60.211673346886656</v>
      </c>
      <c r="T107" s="1"/>
      <c r="U107" s="11">
        <v>10</v>
      </c>
      <c r="V107" s="11">
        <v>48</v>
      </c>
      <c r="W107" s="11">
        <v>24</v>
      </c>
      <c r="X107" s="11">
        <v>2.4E-2</v>
      </c>
      <c r="Y107" s="11">
        <v>39.084743499799998</v>
      </c>
      <c r="Z107" s="11">
        <v>50.209312439000001</v>
      </c>
      <c r="AA107" s="11">
        <v>44.990495125499997</v>
      </c>
      <c r="AB107" s="11">
        <v>2.0859590417099998</v>
      </c>
      <c r="AF107">
        <f t="shared" si="44"/>
        <v>61.491676951003797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49.003238678000002</v>
      </c>
      <c r="I108" s="11">
        <v>56.348636627200001</v>
      </c>
      <c r="J108" s="11">
        <v>52.932747560400003</v>
      </c>
      <c r="K108" s="13">
        <v>1.62747089442</v>
      </c>
      <c r="O108">
        <f t="shared" si="42"/>
        <v>72.410263304715485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44.679019928000002</v>
      </c>
      <c r="Z108" s="11">
        <v>59.146270752</v>
      </c>
      <c r="AA108" s="11">
        <v>53.286534477700002</v>
      </c>
      <c r="AB108" s="11">
        <v>2.9957630471400001</v>
      </c>
      <c r="AF108">
        <f t="shared" si="44"/>
        <v>72.830457962310305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54.908817291299997</v>
      </c>
      <c r="I109" s="11">
        <v>62.924648284900002</v>
      </c>
      <c r="J109" s="11">
        <v>58.755330403599999</v>
      </c>
      <c r="K109" s="13">
        <v>1.4957053471699999</v>
      </c>
      <c r="O109">
        <f t="shared" si="42"/>
        <v>80.375365745478433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56.318862914999997</v>
      </c>
      <c r="Z109" s="11">
        <v>64.663391113299994</v>
      </c>
      <c r="AA109" s="11">
        <v>60.028144611999998</v>
      </c>
      <c r="AB109" s="11">
        <v>1.62022993266</v>
      </c>
      <c r="AF109">
        <f t="shared" si="44"/>
        <v>82.044691132040995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49</v>
      </c>
      <c r="F110" s="11">
        <v>24.5</v>
      </c>
      <c r="G110" s="11">
        <v>2.4500000000000001E-2</v>
      </c>
      <c r="H110" s="11">
        <v>53.056373596199997</v>
      </c>
      <c r="I110" s="11">
        <v>62.9024391174</v>
      </c>
      <c r="J110" s="11">
        <v>57.519396334299998</v>
      </c>
      <c r="K110" s="13">
        <v>2.4045504115499998</v>
      </c>
      <c r="O110">
        <f t="shared" si="42"/>
        <v>78.684648457788754</v>
      </c>
      <c r="T110" s="1"/>
      <c r="U110" s="11">
        <v>13</v>
      </c>
      <c r="V110" s="11">
        <v>49</v>
      </c>
      <c r="W110" s="11">
        <v>24.5</v>
      </c>
      <c r="X110" s="11">
        <v>2.4500000000000001E-2</v>
      </c>
      <c r="Y110" s="11">
        <v>59.731330871600001</v>
      </c>
      <c r="Z110" s="11">
        <v>71.143005371100003</v>
      </c>
      <c r="AA110" s="11">
        <v>64.349451726799998</v>
      </c>
      <c r="AB110" s="11">
        <v>2.5582350094000001</v>
      </c>
      <c r="AF110">
        <f t="shared" si="44"/>
        <v>87.950925779339798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50</v>
      </c>
      <c r="F111" s="11">
        <v>25</v>
      </c>
      <c r="G111" s="11">
        <v>2.5000000000000001E-2</v>
      </c>
      <c r="H111" s="11">
        <v>62.9150161743</v>
      </c>
      <c r="I111" s="11">
        <v>72.3245925903</v>
      </c>
      <c r="J111" s="11">
        <v>68.330772094699995</v>
      </c>
      <c r="K111" s="13">
        <v>1.7219421619199999</v>
      </c>
      <c r="O111">
        <f t="shared" si="42"/>
        <v>93.474256055684364</v>
      </c>
      <c r="T111" s="1"/>
      <c r="U111" s="11">
        <v>14</v>
      </c>
      <c r="V111" s="11">
        <v>50</v>
      </c>
      <c r="W111" s="11">
        <v>25</v>
      </c>
      <c r="X111" s="11">
        <v>2.5000000000000001E-2</v>
      </c>
      <c r="Y111" s="11">
        <v>64.818565368700007</v>
      </c>
      <c r="Z111" s="11">
        <v>74.110466003400006</v>
      </c>
      <c r="AA111" s="11">
        <v>68.683327789299994</v>
      </c>
      <c r="AB111" s="11">
        <v>2.0186456928399998</v>
      </c>
      <c r="AF111">
        <f t="shared" si="44"/>
        <v>93.874339292295133</v>
      </c>
      <c r="AK111" s="1"/>
      <c r="AY111" s="1"/>
    </row>
    <row r="112" spans="3:63" s="32" customFormat="1" x14ac:dyDescent="0.25">
      <c r="C112" s="31">
        <f t="shared" ref="C112" si="57">C25</f>
        <v>0</v>
      </c>
      <c r="D112" s="32">
        <v>15</v>
      </c>
      <c r="E112" s="32">
        <v>50</v>
      </c>
      <c r="F112" s="32">
        <v>25</v>
      </c>
      <c r="G112" s="32">
        <v>2.5000000000000001E-2</v>
      </c>
      <c r="H112" s="32">
        <v>66.949569702100007</v>
      </c>
      <c r="I112" s="32">
        <v>76.528137207</v>
      </c>
      <c r="J112" s="32">
        <v>71.759017639199996</v>
      </c>
      <c r="K112" s="33">
        <v>2.26098781546</v>
      </c>
      <c r="L112" s="33"/>
      <c r="O112" s="32">
        <f t="shared" si="42"/>
        <v>98.163983568264428</v>
      </c>
      <c r="P112" s="32">
        <f>AVERAGE(O111:O113)</f>
        <v>97.926753205379825</v>
      </c>
      <c r="T112" s="31"/>
      <c r="U112" s="32">
        <v>15</v>
      </c>
      <c r="V112" s="32">
        <v>50</v>
      </c>
      <c r="W112" s="32">
        <v>25</v>
      </c>
      <c r="X112" s="32">
        <v>2.5000000000000001E-2</v>
      </c>
      <c r="Y112" s="32">
        <v>67.271484375</v>
      </c>
      <c r="Z112" s="32">
        <v>77.811256408700004</v>
      </c>
      <c r="AA112" s="32">
        <v>72.101931762700005</v>
      </c>
      <c r="AB112" s="32">
        <v>2.6584153821199998</v>
      </c>
      <c r="AF112" s="32">
        <f t="shared" si="44"/>
        <v>98.546786007303254</v>
      </c>
      <c r="AG112" s="32">
        <f>AVERAGE(AF111:AF113)</f>
        <v>98.156820405615392</v>
      </c>
      <c r="AK112" s="31"/>
      <c r="AY112" s="31"/>
    </row>
    <row r="113" spans="3:51" x14ac:dyDescent="0.25">
      <c r="C113" s="1">
        <f t="shared" ref="C113" si="58">C26</f>
        <v>2</v>
      </c>
      <c r="D113" s="11">
        <v>16</v>
      </c>
      <c r="E113" s="11">
        <v>49</v>
      </c>
      <c r="F113" s="11">
        <v>24.5</v>
      </c>
      <c r="G113" s="11">
        <v>2.4500000000000001E-2</v>
      </c>
      <c r="H113" s="11">
        <v>67.691909789999997</v>
      </c>
      <c r="I113" s="11">
        <v>81.588378906200006</v>
      </c>
      <c r="J113" s="11">
        <v>74.667008691899994</v>
      </c>
      <c r="K113" s="13">
        <v>2.8442038951500002</v>
      </c>
      <c r="O113">
        <f t="shared" si="42"/>
        <v>102.14201999219065</v>
      </c>
      <c r="T113" s="1"/>
      <c r="U113" s="11">
        <v>16</v>
      </c>
      <c r="V113" s="11">
        <v>49</v>
      </c>
      <c r="W113" s="11">
        <v>24.5</v>
      </c>
      <c r="X113" s="11">
        <v>2.4500000000000001E-2</v>
      </c>
      <c r="Y113" s="11">
        <v>69.547866821300005</v>
      </c>
      <c r="Z113" s="11">
        <v>81.195350646999998</v>
      </c>
      <c r="AA113" s="11">
        <v>74.664578651900001</v>
      </c>
      <c r="AB113" s="11">
        <v>2.8940053752599999</v>
      </c>
      <c r="AF113">
        <f t="shared" si="44"/>
        <v>102.04933591724782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70.273689270000006</v>
      </c>
      <c r="I114" s="11">
        <v>79.242134094199997</v>
      </c>
      <c r="J114" s="11">
        <v>74.978210155799999</v>
      </c>
      <c r="K114" s="13">
        <v>2.2450928563899999</v>
      </c>
      <c r="O114">
        <f t="shared" si="42"/>
        <v>102.56773339231408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70.301475524899999</v>
      </c>
      <c r="Z114" s="11">
        <v>80.506439209000007</v>
      </c>
      <c r="AA114" s="11">
        <v>75.066171939599997</v>
      </c>
      <c r="AB114" s="11">
        <v>2.4447054905800001</v>
      </c>
      <c r="AF114">
        <f t="shared" si="44"/>
        <v>102.59822173510899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68.630165100100001</v>
      </c>
      <c r="I115" s="11">
        <v>81.096160888699998</v>
      </c>
      <c r="J115" s="11">
        <v>75.291100768999996</v>
      </c>
      <c r="K115" s="13">
        <v>2.9614961985499999</v>
      </c>
      <c r="O115">
        <f t="shared" si="42"/>
        <v>102.99575749330246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70.409919738799999</v>
      </c>
      <c r="Z115" s="11">
        <v>81.907417297400002</v>
      </c>
      <c r="AA115" s="11">
        <v>75.915241088900004</v>
      </c>
      <c r="AB115" s="11">
        <v>2.93186147142</v>
      </c>
      <c r="AF115">
        <f t="shared" si="44"/>
        <v>103.7587043146445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49</v>
      </c>
      <c r="F116" s="11">
        <v>24.5</v>
      </c>
      <c r="G116" s="11">
        <v>2.4500000000000001E-2</v>
      </c>
      <c r="H116" s="11">
        <v>67.644866943400004</v>
      </c>
      <c r="I116" s="11">
        <v>78.380943298299997</v>
      </c>
      <c r="J116" s="11">
        <v>72.388661131600003</v>
      </c>
      <c r="K116" s="13">
        <v>2.5335632508999999</v>
      </c>
      <c r="O116">
        <f t="shared" si="42"/>
        <v>99.025315223507917</v>
      </c>
      <c r="T116" s="1"/>
      <c r="U116" s="11">
        <v>19</v>
      </c>
      <c r="V116" s="11">
        <v>49</v>
      </c>
      <c r="W116" s="11">
        <v>24.5</v>
      </c>
      <c r="X116" s="11">
        <v>2.4500000000000001E-2</v>
      </c>
      <c r="Y116" s="11">
        <v>67.555076599100005</v>
      </c>
      <c r="Z116" s="11">
        <v>77.594200134299996</v>
      </c>
      <c r="AA116" s="11">
        <v>74.015984982899994</v>
      </c>
      <c r="AB116" s="11">
        <v>2.1123284583799999</v>
      </c>
      <c r="AF116">
        <f t="shared" si="44"/>
        <v>101.16285728980969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63.658988952599998</v>
      </c>
      <c r="I117" s="11">
        <v>74.589149475100001</v>
      </c>
      <c r="J117" s="11">
        <v>69.477993867799995</v>
      </c>
      <c r="K117" s="13">
        <v>2.2653891121999998</v>
      </c>
      <c r="O117">
        <f t="shared" si="42"/>
        <v>95.043617830534316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66.193359375</v>
      </c>
      <c r="Z117" s="11">
        <v>74.259513854999994</v>
      </c>
      <c r="AA117" s="11">
        <v>70.486814693499994</v>
      </c>
      <c r="AB117" s="11">
        <v>1.95394583089</v>
      </c>
      <c r="AF117">
        <f t="shared" si="44"/>
        <v>96.339291807022533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47</v>
      </c>
      <c r="F118" s="11">
        <v>23.5</v>
      </c>
      <c r="G118" s="11">
        <v>2.35E-2</v>
      </c>
      <c r="H118" s="11">
        <v>59.031963348399998</v>
      </c>
      <c r="I118" s="11">
        <v>69.013549804700006</v>
      </c>
      <c r="J118" s="11">
        <v>63.678650470500003</v>
      </c>
      <c r="K118" s="13">
        <v>2.1914847657399998</v>
      </c>
      <c r="O118">
        <f t="shared" si="42"/>
        <v>87.110306189875885</v>
      </c>
      <c r="T118" s="1"/>
      <c r="U118" s="11">
        <v>21</v>
      </c>
      <c r="V118" s="11">
        <v>47</v>
      </c>
      <c r="W118" s="11">
        <v>23.5</v>
      </c>
      <c r="X118" s="11">
        <v>2.35E-2</v>
      </c>
      <c r="Y118" s="11">
        <v>60.398265838599997</v>
      </c>
      <c r="Z118" s="11">
        <v>68.719589233400001</v>
      </c>
      <c r="AA118" s="11">
        <v>63.959182333400001</v>
      </c>
      <c r="AB118" s="11">
        <v>1.94175515961</v>
      </c>
      <c r="AF118">
        <f t="shared" si="44"/>
        <v>87.417517125003499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52.642745971700002</v>
      </c>
      <c r="I119" s="11">
        <v>60.885208129900001</v>
      </c>
      <c r="J119" s="11">
        <v>56.452728421099998</v>
      </c>
      <c r="K119" s="13">
        <v>1.96801815509</v>
      </c>
      <c r="O119">
        <f t="shared" si="42"/>
        <v>77.225481722387954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53.014583587600001</v>
      </c>
      <c r="Z119" s="11">
        <v>62.099311828600001</v>
      </c>
      <c r="AA119" s="11">
        <v>57.088698218899999</v>
      </c>
      <c r="AB119" s="11">
        <v>1.9313136279800001</v>
      </c>
      <c r="AF119">
        <f t="shared" si="44"/>
        <v>78.027142813999674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49</v>
      </c>
      <c r="F120" s="11">
        <v>24.5</v>
      </c>
      <c r="G120" s="11">
        <v>2.4500000000000001E-2</v>
      </c>
      <c r="H120" s="11">
        <v>43.067935943599998</v>
      </c>
      <c r="I120" s="11">
        <v>51.811412811300002</v>
      </c>
      <c r="J120" s="11">
        <v>46.648383627100003</v>
      </c>
      <c r="K120" s="13">
        <v>2.07020648017</v>
      </c>
      <c r="O120">
        <f t="shared" si="42"/>
        <v>63.81345947182048</v>
      </c>
      <c r="T120" s="1"/>
      <c r="U120" s="11">
        <v>23</v>
      </c>
      <c r="V120" s="11">
        <v>49</v>
      </c>
      <c r="W120" s="11">
        <v>24.5</v>
      </c>
      <c r="X120" s="11">
        <v>2.4500000000000001E-2</v>
      </c>
      <c r="Y120" s="11">
        <v>42.106391906699997</v>
      </c>
      <c r="Z120" s="11">
        <v>50.410316467299999</v>
      </c>
      <c r="AA120" s="11">
        <v>46.026231415399998</v>
      </c>
      <c r="AB120" s="11">
        <v>2.0481109128399999</v>
      </c>
      <c r="AF120">
        <f t="shared" si="44"/>
        <v>62.907290652682399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31.481679916400001</v>
      </c>
      <c r="I121" s="11">
        <v>38.778556823700001</v>
      </c>
      <c r="J121" s="11">
        <v>34.681207034099998</v>
      </c>
      <c r="K121" s="13">
        <v>1.68985560222</v>
      </c>
      <c r="O121">
        <f t="shared" si="42"/>
        <v>47.442754226936536</v>
      </c>
      <c r="T121" s="1"/>
      <c r="U121" s="11">
        <v>24</v>
      </c>
      <c r="V121" s="11">
        <v>49</v>
      </c>
      <c r="W121" s="11">
        <v>24.5</v>
      </c>
      <c r="X121" s="11">
        <v>2.4500000000000001E-2</v>
      </c>
      <c r="Y121" s="11">
        <v>31.812309265100001</v>
      </c>
      <c r="Z121" s="11">
        <v>38.958072662399999</v>
      </c>
      <c r="AA121" s="11">
        <v>35.2002011513</v>
      </c>
      <c r="AB121" s="11">
        <v>1.56295626812</v>
      </c>
      <c r="AF121">
        <f t="shared" si="44"/>
        <v>48.110592954538781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19.452585220300001</v>
      </c>
      <c r="I122" s="11">
        <v>26.302429199199999</v>
      </c>
      <c r="J122" s="11">
        <v>22.579600652100002</v>
      </c>
      <c r="K122" s="13">
        <v>1.7541718367400001</v>
      </c>
      <c r="O122">
        <f t="shared" si="42"/>
        <v>30.888153437874013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18.300956726100001</v>
      </c>
      <c r="Z122" s="11">
        <v>26.898666381799998</v>
      </c>
      <c r="AA122" s="11">
        <v>22.330425935600001</v>
      </c>
      <c r="AB122" s="11">
        <v>1.8349863450299999</v>
      </c>
      <c r="AF122">
        <f t="shared" si="44"/>
        <v>30.5205651544821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7.1840395927399996</v>
      </c>
      <c r="I123" s="11">
        <v>18.0312252045</v>
      </c>
      <c r="J123" s="11">
        <v>11.6154447556</v>
      </c>
      <c r="K123" s="13">
        <v>2.7412137472500002</v>
      </c>
      <c r="O123">
        <f t="shared" si="42"/>
        <v>15.889547622568504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6.0186896324200001</v>
      </c>
      <c r="Z123" s="11">
        <v>19.0399570465</v>
      </c>
      <c r="AA123" s="11">
        <v>12.322069301599999</v>
      </c>
      <c r="AB123" s="11">
        <v>2.8579326592999998</v>
      </c>
      <c r="AF123">
        <f t="shared" si="44"/>
        <v>16.841439569586143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0.51270496845199998</v>
      </c>
      <c r="I124" s="11">
        <v>2.6169965267199999</v>
      </c>
      <c r="J124" s="11">
        <v>1.42736225724</v>
      </c>
      <c r="K124" s="13">
        <v>0.49292823348699999</v>
      </c>
      <c r="O124">
        <f t="shared" si="42"/>
        <v>1.9525847729711237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0.401541858912</v>
      </c>
      <c r="Z124" s="11">
        <v>3.3094956874800001</v>
      </c>
      <c r="AA124" s="11">
        <v>1.4965374571100001</v>
      </c>
      <c r="AB124" s="11">
        <v>0.54527180574800005</v>
      </c>
      <c r="AF124">
        <f t="shared" si="44"/>
        <v>2.0454230966115006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0.62296175956699995</v>
      </c>
      <c r="I125" s="11">
        <v>2.11018109322</v>
      </c>
      <c r="J125" s="11">
        <v>1.3204871622900001</v>
      </c>
      <c r="K125" s="13">
        <v>0.407741465937</v>
      </c>
      <c r="O125">
        <f t="shared" si="42"/>
        <v>1.8063831468942724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0.42311599850699999</v>
      </c>
      <c r="Z125" s="11">
        <v>2.3297998905199999</v>
      </c>
      <c r="AA125" s="11">
        <v>1.2764465863600001</v>
      </c>
      <c r="AB125" s="11">
        <v>0.43791477426600001</v>
      </c>
      <c r="AF125">
        <f t="shared" si="44"/>
        <v>1.7446094094922098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0.53881865739799994</v>
      </c>
      <c r="I126" s="11">
        <v>2.4314336776699998</v>
      </c>
      <c r="J126" s="11">
        <v>1.43250757685</v>
      </c>
      <c r="K126" s="13">
        <v>0.48553316538399999</v>
      </c>
      <c r="O126">
        <f t="shared" si="42"/>
        <v>1.9596234015124039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0.75057876110099997</v>
      </c>
      <c r="Z126" s="11">
        <v>2.77173757553</v>
      </c>
      <c r="AA126" s="11">
        <v>1.5060010518</v>
      </c>
      <c r="AB126" s="11">
        <v>0.44360705088699998</v>
      </c>
      <c r="AF126">
        <f t="shared" si="44"/>
        <v>2.0583576576971128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1.52751905794</v>
      </c>
      <c r="F167" s="11">
        <v>0.64625061104399995</v>
      </c>
      <c r="G167" s="11">
        <v>0</v>
      </c>
      <c r="H167" s="6">
        <f>E167/F167</f>
        <v>2.3636636187814744</v>
      </c>
      <c r="N167" s="11">
        <v>1.3638764749400001</v>
      </c>
      <c r="O167" s="11">
        <v>0.37988205743100001</v>
      </c>
      <c r="P167" s="11">
        <v>1.79597437875</v>
      </c>
      <c r="Q167" s="6">
        <f>N167/O167</f>
        <v>3.5902629467771803</v>
      </c>
    </row>
    <row r="168" spans="3:17" x14ac:dyDescent="0.25">
      <c r="C168">
        <f t="shared" ref="C168" si="70">C12</f>
        <v>-26</v>
      </c>
      <c r="D168" s="11">
        <v>2</v>
      </c>
      <c r="E168" s="11">
        <v>4.5170106279100004</v>
      </c>
      <c r="F168" s="11">
        <v>0.84493059098199996</v>
      </c>
      <c r="G168" s="11">
        <v>17.6257446167</v>
      </c>
      <c r="H168" s="6">
        <f t="shared" ref="H168:H195" si="71">E168/F168</f>
        <v>5.3460138337046299</v>
      </c>
      <c r="N168" s="11">
        <v>1.43245776663</v>
      </c>
      <c r="O168" s="11">
        <v>0.40007224611600001</v>
      </c>
      <c r="P168" s="11">
        <v>1.19546166379</v>
      </c>
      <c r="Q168" s="6">
        <f t="shared" ref="Q168:Q195" si="72">N168/O168</f>
        <v>3.5804977239402462</v>
      </c>
    </row>
    <row r="169" spans="3:17" x14ac:dyDescent="0.25">
      <c r="C169">
        <f t="shared" ref="C169" si="73">C13</f>
        <v>-24</v>
      </c>
      <c r="D169" s="11">
        <v>3</v>
      </c>
      <c r="E169" s="11">
        <v>10.8550969271</v>
      </c>
      <c r="F169" s="11">
        <v>1.08809851225</v>
      </c>
      <c r="G169" s="11">
        <v>22.6525012942</v>
      </c>
      <c r="H169" s="6">
        <f t="shared" si="71"/>
        <v>9.9762078570014143</v>
      </c>
      <c r="N169" s="11">
        <v>1.8917046693699999</v>
      </c>
      <c r="O169" s="11">
        <v>0.46765165671199999</v>
      </c>
      <c r="P169" s="11">
        <v>13.8989348503</v>
      </c>
      <c r="Q169" s="6">
        <f t="shared" si="72"/>
        <v>4.0451148674856361</v>
      </c>
    </row>
    <row r="170" spans="3:17" x14ac:dyDescent="0.25">
      <c r="C170">
        <f t="shared" ref="C170" si="74">C14</f>
        <v>-22</v>
      </c>
      <c r="D170" s="11">
        <v>4</v>
      </c>
      <c r="E170" s="11">
        <v>25.4015820447</v>
      </c>
      <c r="F170" s="11">
        <v>1.15511197993</v>
      </c>
      <c r="G170" s="11">
        <v>177.58909685500001</v>
      </c>
      <c r="H170" s="6">
        <f t="shared" si="71"/>
        <v>21.990579689286349</v>
      </c>
      <c r="N170" s="11">
        <v>3.3285868004300001</v>
      </c>
      <c r="O170" s="11">
        <v>0.636569825348</v>
      </c>
      <c r="P170" s="11">
        <v>15.702076479500001</v>
      </c>
      <c r="Q170" s="6">
        <f t="shared" si="72"/>
        <v>5.2289421645305421</v>
      </c>
    </row>
    <row r="171" spans="3:17" x14ac:dyDescent="0.25">
      <c r="C171">
        <f t="shared" ref="C171" si="75">C15</f>
        <v>-20</v>
      </c>
      <c r="D171" s="11">
        <v>5</v>
      </c>
      <c r="E171" s="11">
        <v>51.7458689029</v>
      </c>
      <c r="F171" s="11">
        <v>1.35260426891</v>
      </c>
      <c r="G171" s="11">
        <v>492.88773883300001</v>
      </c>
      <c r="H171" s="6">
        <f t="shared" si="71"/>
        <v>38.256473155004571</v>
      </c>
      <c r="N171" s="11">
        <v>6.5710865717700004</v>
      </c>
      <c r="O171" s="11">
        <v>0.56344962822099998</v>
      </c>
      <c r="P171" s="11">
        <v>36.229338870600003</v>
      </c>
      <c r="Q171" s="6">
        <f t="shared" si="72"/>
        <v>11.662243158305262</v>
      </c>
    </row>
    <row r="172" spans="3:17" x14ac:dyDescent="0.25">
      <c r="C172">
        <f t="shared" ref="C172" si="76">C16</f>
        <v>-18</v>
      </c>
      <c r="D172" s="11">
        <v>6</v>
      </c>
      <c r="E172" s="11">
        <v>96.456559873100005</v>
      </c>
      <c r="F172" s="11">
        <v>1.8578567838</v>
      </c>
      <c r="G172" s="11">
        <v>130.882080078</v>
      </c>
      <c r="H172" s="6">
        <f t="shared" si="71"/>
        <v>51.918189127479941</v>
      </c>
      <c r="N172" s="11">
        <v>11.994191450200001</v>
      </c>
      <c r="O172" s="11">
        <v>0.65309431604699997</v>
      </c>
      <c r="P172" s="11">
        <v>47.524643898000001</v>
      </c>
      <c r="Q172" s="6">
        <f t="shared" si="72"/>
        <v>18.365175068124216</v>
      </c>
    </row>
    <row r="173" spans="3:17" x14ac:dyDescent="0.25">
      <c r="C173">
        <f t="shared" ref="C173" si="77">C17</f>
        <v>-16</v>
      </c>
      <c r="D173" s="11">
        <v>7</v>
      </c>
      <c r="E173" s="11">
        <v>160.28643409899999</v>
      </c>
      <c r="F173" s="11">
        <v>3.1616260631399999</v>
      </c>
      <c r="G173" s="11">
        <v>92.224767086599996</v>
      </c>
      <c r="H173" s="6">
        <f t="shared" si="71"/>
        <v>50.697467346853138</v>
      </c>
      <c r="N173" s="11">
        <v>19.423214931099999</v>
      </c>
      <c r="O173" s="11">
        <v>0.62431241045999997</v>
      </c>
      <c r="P173" s="11">
        <v>151.24815929600001</v>
      </c>
      <c r="Q173" s="6">
        <f t="shared" si="72"/>
        <v>31.111370854839759</v>
      </c>
    </row>
    <row r="174" spans="3:17" x14ac:dyDescent="0.25">
      <c r="C174">
        <f t="shared" ref="C174" si="78">C18</f>
        <v>-14</v>
      </c>
      <c r="D174" s="11">
        <v>8</v>
      </c>
      <c r="E174" s="11">
        <v>230.07488534999999</v>
      </c>
      <c r="F174" s="11">
        <v>3.0195222269099999</v>
      </c>
      <c r="G174" s="11">
        <v>258.99475441700002</v>
      </c>
      <c r="H174" s="6">
        <f t="shared" si="71"/>
        <v>76.195791274384817</v>
      </c>
      <c r="N174" s="11">
        <v>27.304026285799999</v>
      </c>
      <c r="O174" s="11">
        <v>0.72428947453400006</v>
      </c>
      <c r="P174" s="11">
        <v>180.025937398</v>
      </c>
      <c r="Q174" s="6">
        <f t="shared" si="72"/>
        <v>37.69767095313253</v>
      </c>
    </row>
    <row r="175" spans="3:17" x14ac:dyDescent="0.25">
      <c r="C175">
        <f t="shared" ref="C175" si="79">C19</f>
        <v>-12</v>
      </c>
      <c r="D175" s="11">
        <v>9</v>
      </c>
      <c r="E175" s="11">
        <v>300.83572998</v>
      </c>
      <c r="F175" s="11">
        <v>5.0292848878000003</v>
      </c>
      <c r="G175" s="11">
        <v>407.47713842399997</v>
      </c>
      <c r="H175" s="6">
        <f t="shared" si="71"/>
        <v>59.8168003387052</v>
      </c>
      <c r="N175" s="11">
        <v>33.624766578699997</v>
      </c>
      <c r="O175" s="11">
        <v>2.7588225013000001</v>
      </c>
      <c r="P175" s="11">
        <v>25.788136463200001</v>
      </c>
      <c r="Q175" s="6">
        <f t="shared" si="72"/>
        <v>12.188086244350799</v>
      </c>
    </row>
    <row r="176" spans="3:17" x14ac:dyDescent="0.25">
      <c r="C176">
        <f t="shared" ref="C176" si="80">C20</f>
        <v>-10</v>
      </c>
      <c r="D176" s="11">
        <v>10</v>
      </c>
      <c r="E176" s="11">
        <v>378.90891138699999</v>
      </c>
      <c r="F176" s="11">
        <v>6.8620900049199998</v>
      </c>
      <c r="G176" s="11">
        <v>156.17426161</v>
      </c>
      <c r="H176" s="6">
        <f t="shared" si="71"/>
        <v>55.21771225899527</v>
      </c>
      <c r="N176" s="11">
        <v>44.502965529800001</v>
      </c>
      <c r="O176" s="11">
        <v>1.1626334008000001</v>
      </c>
      <c r="P176" s="11">
        <v>115.236275574</v>
      </c>
      <c r="Q176" s="6">
        <f t="shared" si="72"/>
        <v>38.277728387278238</v>
      </c>
    </row>
    <row r="177" spans="3:17" x14ac:dyDescent="0.25">
      <c r="C177">
        <f t="shared" ref="C177" si="81">C21</f>
        <v>-8</v>
      </c>
      <c r="D177" s="11">
        <v>11</v>
      </c>
      <c r="E177" s="11">
        <v>457.01065123299998</v>
      </c>
      <c r="F177" s="11">
        <v>5.7202843421800003</v>
      </c>
      <c r="G177" s="11">
        <v>282.89475639199998</v>
      </c>
      <c r="H177" s="6">
        <f t="shared" si="71"/>
        <v>79.892995504281743</v>
      </c>
      <c r="N177" s="11">
        <v>53.109640831999997</v>
      </c>
      <c r="O177" s="11">
        <v>1.4046978288</v>
      </c>
      <c r="P177" s="11">
        <v>126.958007008</v>
      </c>
      <c r="Q177" s="6">
        <f t="shared" si="72"/>
        <v>37.80858754325142</v>
      </c>
    </row>
    <row r="178" spans="3:17" x14ac:dyDescent="0.25">
      <c r="C178">
        <f t="shared" ref="C178" si="82">C22</f>
        <v>-6</v>
      </c>
      <c r="D178" s="11">
        <v>12</v>
      </c>
      <c r="E178" s="11">
        <v>510.68053660700002</v>
      </c>
      <c r="F178" s="11">
        <v>7.5100896337999998</v>
      </c>
      <c r="G178" s="11">
        <v>210.765207328</v>
      </c>
      <c r="H178" s="6">
        <f t="shared" si="71"/>
        <v>67.99925986350749</v>
      </c>
      <c r="N178" s="11">
        <v>59.391737470400003</v>
      </c>
      <c r="O178" s="11">
        <v>1.3211708174800001</v>
      </c>
      <c r="P178" s="11">
        <v>120.175874916</v>
      </c>
      <c r="Q178" s="6">
        <f t="shared" si="72"/>
        <v>44.953867194617381</v>
      </c>
    </row>
    <row r="179" spans="3:17" x14ac:dyDescent="0.25">
      <c r="C179">
        <f t="shared" ref="C179" si="83">C23</f>
        <v>-4</v>
      </c>
      <c r="D179" s="11">
        <v>13</v>
      </c>
      <c r="E179" s="11">
        <v>555.78369514300005</v>
      </c>
      <c r="F179" s="11">
        <v>9.3887147684500007</v>
      </c>
      <c r="G179" s="11">
        <v>131.72072301599999</v>
      </c>
      <c r="H179" s="6">
        <f t="shared" si="71"/>
        <v>59.196994354399301</v>
      </c>
      <c r="N179" s="11">
        <v>60.934423952700001</v>
      </c>
      <c r="O179" s="11">
        <v>4.8381988245000001</v>
      </c>
      <c r="P179" s="11">
        <v>19.105981534800001</v>
      </c>
      <c r="Q179" s="6">
        <f t="shared" si="72"/>
        <v>12.594443957973807</v>
      </c>
    </row>
    <row r="180" spans="3:17" x14ac:dyDescent="0.25">
      <c r="C180">
        <f t="shared" ref="C180" si="84">C24</f>
        <v>-2</v>
      </c>
      <c r="D180" s="11">
        <v>14</v>
      </c>
      <c r="E180" s="11">
        <v>590.34188476600002</v>
      </c>
      <c r="F180" s="11">
        <v>7.0850217150899999</v>
      </c>
      <c r="G180" s="11">
        <v>669.59989158600001</v>
      </c>
      <c r="H180" s="6">
        <f t="shared" si="71"/>
        <v>83.32252299363644</v>
      </c>
      <c r="N180" s="11">
        <v>68.507049255400005</v>
      </c>
      <c r="O180" s="11">
        <v>1.3175516440699999</v>
      </c>
      <c r="P180" s="11">
        <v>171.77990646399999</v>
      </c>
      <c r="Q180" s="6">
        <f t="shared" si="72"/>
        <v>51.995722189513131</v>
      </c>
    </row>
    <row r="181" spans="3:17" x14ac:dyDescent="0.25">
      <c r="C181">
        <f t="shared" ref="C181" si="85">C25</f>
        <v>0</v>
      </c>
      <c r="D181" s="11">
        <v>15</v>
      </c>
      <c r="E181" s="11">
        <v>622.96104003899995</v>
      </c>
      <c r="F181" s="11">
        <v>9.5696389377099997</v>
      </c>
      <c r="G181" s="11">
        <v>221.23136779800001</v>
      </c>
      <c r="H181" s="6">
        <f t="shared" si="71"/>
        <v>65.097653536766941</v>
      </c>
      <c r="N181" s="11">
        <v>71.930474700900007</v>
      </c>
      <c r="O181" s="11">
        <v>1.1579233819200001</v>
      </c>
      <c r="P181" s="11">
        <v>158.66968372299999</v>
      </c>
      <c r="Q181" s="6">
        <f t="shared" si="72"/>
        <v>62.120236817076055</v>
      </c>
    </row>
    <row r="182" spans="3:17" x14ac:dyDescent="0.25">
      <c r="C182">
        <f t="shared" ref="C182" si="86">C26</f>
        <v>2</v>
      </c>
      <c r="D182" s="11">
        <v>16</v>
      </c>
      <c r="E182" s="11">
        <v>644.17778793599996</v>
      </c>
      <c r="F182" s="11">
        <v>8.8283446936000001</v>
      </c>
      <c r="G182" s="11">
        <v>163.882575522</v>
      </c>
      <c r="H182" s="6">
        <f t="shared" si="71"/>
        <v>72.966995545947441</v>
      </c>
      <c r="N182" s="11">
        <v>74.665793905499996</v>
      </c>
      <c r="O182" s="11">
        <v>1.9092657502199999</v>
      </c>
      <c r="P182" s="11">
        <v>87.569695472700005</v>
      </c>
      <c r="Q182" s="6">
        <f t="shared" si="72"/>
        <v>39.107072389947</v>
      </c>
    </row>
    <row r="183" spans="3:17" x14ac:dyDescent="0.25">
      <c r="C183">
        <f t="shared" ref="C183" si="87">C27</f>
        <v>4</v>
      </c>
      <c r="D183" s="11">
        <v>17</v>
      </c>
      <c r="E183" s="11">
        <v>650.41031235900005</v>
      </c>
      <c r="F183" s="11">
        <v>7.4011571533399998</v>
      </c>
      <c r="G183" s="11">
        <v>272.586440783</v>
      </c>
      <c r="H183" s="6">
        <f t="shared" si="71"/>
        <v>87.879543547522488</v>
      </c>
      <c r="N183" s="11">
        <v>75.022190974300003</v>
      </c>
      <c r="O183" s="11">
        <v>1.4693945482199999</v>
      </c>
      <c r="P183" s="11">
        <v>115.196504336</v>
      </c>
      <c r="Q183" s="6">
        <f t="shared" si="72"/>
        <v>51.056532818350682</v>
      </c>
    </row>
    <row r="184" spans="3:17" x14ac:dyDescent="0.25">
      <c r="C184">
        <f t="shared" ref="C184" si="88">C28</f>
        <v>6</v>
      </c>
      <c r="D184" s="11">
        <v>18</v>
      </c>
      <c r="E184" s="11">
        <v>641.68022583000004</v>
      </c>
      <c r="F184" s="11">
        <v>8.4552060651800005</v>
      </c>
      <c r="G184" s="11">
        <v>230.470891838</v>
      </c>
      <c r="H184" s="6">
        <f t="shared" si="71"/>
        <v>75.891731187078932</v>
      </c>
      <c r="N184" s="11">
        <v>75.603170623799997</v>
      </c>
      <c r="O184" s="11">
        <v>1.89995953739</v>
      </c>
      <c r="P184" s="11">
        <v>84.379767379800001</v>
      </c>
      <c r="Q184" s="6">
        <f t="shared" si="72"/>
        <v>39.791989848192813</v>
      </c>
    </row>
    <row r="185" spans="3:17" x14ac:dyDescent="0.25">
      <c r="C185">
        <f t="shared" ref="C185" si="89">C29</f>
        <v>8</v>
      </c>
      <c r="D185" s="11">
        <v>19</v>
      </c>
      <c r="E185" s="11">
        <v>627.89707604199998</v>
      </c>
      <c r="F185" s="11">
        <v>7.6482167797400002</v>
      </c>
      <c r="G185" s="11">
        <v>277.80294535100001</v>
      </c>
      <c r="H185" s="6">
        <f t="shared" si="71"/>
        <v>82.097186066337571</v>
      </c>
      <c r="N185" s="11">
        <v>73.202323446500003</v>
      </c>
      <c r="O185" s="11">
        <v>2.2229716044900001</v>
      </c>
      <c r="P185" s="11">
        <v>84.509072459500004</v>
      </c>
      <c r="Q185" s="6">
        <f t="shared" si="72"/>
        <v>32.92994084973671</v>
      </c>
    </row>
    <row r="186" spans="3:17" x14ac:dyDescent="0.25">
      <c r="C186">
        <f t="shared" ref="C186" si="90">C30</f>
        <v>10</v>
      </c>
      <c r="D186" s="11">
        <v>20</v>
      </c>
      <c r="E186" s="11">
        <v>587.47357925100005</v>
      </c>
      <c r="F186" s="11">
        <v>7.5092714962600002</v>
      </c>
      <c r="G186" s="11">
        <v>449.51373329900002</v>
      </c>
      <c r="H186" s="6">
        <f t="shared" si="71"/>
        <v>78.233098849015093</v>
      </c>
      <c r="N186" s="11">
        <v>69.982404747800004</v>
      </c>
      <c r="O186" s="11">
        <v>1.52808669932</v>
      </c>
      <c r="P186" s="11">
        <v>148.04461187199999</v>
      </c>
      <c r="Q186" s="6">
        <f t="shared" si="72"/>
        <v>45.797404544481829</v>
      </c>
    </row>
    <row r="187" spans="3:17" x14ac:dyDescent="0.25">
      <c r="C187">
        <f t="shared" ref="C187" si="91">C31</f>
        <v>12</v>
      </c>
      <c r="D187" s="11">
        <v>21</v>
      </c>
      <c r="E187" s="11">
        <v>542.71040896199997</v>
      </c>
      <c r="F187" s="11">
        <v>8.8424021814499998</v>
      </c>
      <c r="G187" s="11">
        <v>883.85812398200005</v>
      </c>
      <c r="H187" s="6">
        <f t="shared" si="71"/>
        <v>61.375901912776932</v>
      </c>
      <c r="N187" s="11">
        <v>63.818916077300003</v>
      </c>
      <c r="O187" s="11">
        <v>1.1909671262499999</v>
      </c>
      <c r="P187" s="11">
        <v>134.23897879200001</v>
      </c>
      <c r="Q187" s="6">
        <f t="shared" si="72"/>
        <v>53.585791472050722</v>
      </c>
    </row>
    <row r="188" spans="3:17" x14ac:dyDescent="0.25">
      <c r="C188">
        <f t="shared" ref="C188" si="92">C32</f>
        <v>14</v>
      </c>
      <c r="D188" s="11">
        <v>22</v>
      </c>
      <c r="E188" s="11">
        <v>466.59416886899999</v>
      </c>
      <c r="F188" s="11">
        <v>8.0437102960600004</v>
      </c>
      <c r="G188" s="11">
        <v>208.95380031400001</v>
      </c>
      <c r="H188" s="6">
        <f t="shared" si="71"/>
        <v>58.007331404954854</v>
      </c>
      <c r="N188" s="11">
        <v>56.7707132078</v>
      </c>
      <c r="O188" s="11">
        <v>1.37140294953</v>
      </c>
      <c r="P188" s="11">
        <v>179.81986305800001</v>
      </c>
      <c r="Q188" s="6">
        <f t="shared" si="72"/>
        <v>41.396085101943349</v>
      </c>
    </row>
    <row r="189" spans="3:17" x14ac:dyDescent="0.25">
      <c r="C189">
        <f t="shared" ref="C189" si="93">C33</f>
        <v>16</v>
      </c>
      <c r="D189" s="11">
        <v>23</v>
      </c>
      <c r="E189" s="11">
        <v>386.44868998599998</v>
      </c>
      <c r="F189" s="11">
        <v>6.8294865787000001</v>
      </c>
      <c r="G189" s="11">
        <v>152.04547804200001</v>
      </c>
      <c r="H189" s="6">
        <f t="shared" si="71"/>
        <v>56.585320950958057</v>
      </c>
      <c r="N189" s="11">
        <v>46.337307521299998</v>
      </c>
      <c r="O189" s="11">
        <v>1.39617877142</v>
      </c>
      <c r="P189" s="11">
        <v>109.714214305</v>
      </c>
      <c r="Q189" s="6">
        <f t="shared" si="72"/>
        <v>33.188663565033366</v>
      </c>
    </row>
    <row r="190" spans="3:17" x14ac:dyDescent="0.25">
      <c r="C190">
        <f t="shared" ref="C190" si="94">C34</f>
        <v>18</v>
      </c>
      <c r="D190" s="11">
        <v>24</v>
      </c>
      <c r="E190" s="11">
        <v>288.482833551</v>
      </c>
      <c r="F190" s="11">
        <v>5.92427933976</v>
      </c>
      <c r="G190" s="11">
        <v>137.478485146</v>
      </c>
      <c r="H190" s="6">
        <f t="shared" si="71"/>
        <v>48.69500862575579</v>
      </c>
      <c r="N190" s="11">
        <v>34.940703567200003</v>
      </c>
      <c r="O190" s="11">
        <v>0.99084107479000005</v>
      </c>
      <c r="P190" s="11">
        <v>129.27937036599999</v>
      </c>
      <c r="Q190" s="6">
        <f t="shared" si="72"/>
        <v>35.2636809839614</v>
      </c>
    </row>
    <row r="191" spans="3:17" x14ac:dyDescent="0.25">
      <c r="C191">
        <f t="shared" ref="C191" si="95">C35</f>
        <v>20</v>
      </c>
      <c r="D191" s="11">
        <v>25</v>
      </c>
      <c r="E191" s="11">
        <v>189.63153465100001</v>
      </c>
      <c r="F191" s="11">
        <v>4.0421097510899999</v>
      </c>
      <c r="G191" s="11">
        <v>137.878232919</v>
      </c>
      <c r="H191" s="6">
        <f t="shared" si="71"/>
        <v>46.913999452851016</v>
      </c>
      <c r="N191" s="11">
        <v>22.455013088200001</v>
      </c>
      <c r="O191" s="11">
        <v>0.97993674085399995</v>
      </c>
      <c r="P191" s="11">
        <v>97.173223420699998</v>
      </c>
      <c r="Q191" s="6">
        <f t="shared" si="72"/>
        <v>22.9147578124592</v>
      </c>
    </row>
    <row r="192" spans="3:17" x14ac:dyDescent="0.25">
      <c r="C192">
        <f t="shared" ref="C192" si="96">C36</f>
        <v>22</v>
      </c>
      <c r="D192" s="11">
        <v>26</v>
      </c>
      <c r="E192" s="11">
        <v>100.438958206</v>
      </c>
      <c r="F192" s="11">
        <v>2.6784222204999999</v>
      </c>
      <c r="G192" s="11">
        <v>183.92388687100001</v>
      </c>
      <c r="H192" s="6">
        <f t="shared" si="71"/>
        <v>37.499299937576815</v>
      </c>
      <c r="N192" s="11">
        <v>11.9687570381</v>
      </c>
      <c r="O192" s="11">
        <v>0.75500375149099996</v>
      </c>
      <c r="P192" s="11">
        <v>227.534447422</v>
      </c>
      <c r="Q192" s="6">
        <f t="shared" si="72"/>
        <v>15.852579559325108</v>
      </c>
    </row>
    <row r="193" spans="3:17" x14ac:dyDescent="0.25">
      <c r="C193">
        <f t="shared" ref="C193" si="97">C37</f>
        <v>24</v>
      </c>
      <c r="D193" s="11">
        <v>27</v>
      </c>
      <c r="E193" s="11">
        <v>3.9106396389000002</v>
      </c>
      <c r="F193" s="11">
        <v>1.2980676525799999</v>
      </c>
      <c r="G193" s="11">
        <v>4.0587524032599998</v>
      </c>
      <c r="H193" s="6">
        <f t="shared" si="71"/>
        <v>3.012662422584317</v>
      </c>
      <c r="N193" s="11">
        <v>1.4619498586699999</v>
      </c>
      <c r="O193" s="11">
        <v>0.37900887228500002</v>
      </c>
      <c r="P193" s="11">
        <v>1.3848064947100001</v>
      </c>
      <c r="Q193" s="6">
        <f t="shared" si="72"/>
        <v>3.8572971916358467</v>
      </c>
    </row>
    <row r="194" spans="3:17" x14ac:dyDescent="0.25">
      <c r="C194">
        <f t="shared" ref="C194" si="98">C38</f>
        <v>26</v>
      </c>
      <c r="D194" s="11">
        <v>28</v>
      </c>
      <c r="E194" s="11">
        <v>1.5791253994900001</v>
      </c>
      <c r="F194" s="11">
        <v>0.65914022314300003</v>
      </c>
      <c r="G194" s="11">
        <v>0</v>
      </c>
      <c r="H194" s="6">
        <f t="shared" si="71"/>
        <v>2.3957351471591348</v>
      </c>
      <c r="N194" s="11">
        <v>1.29846687828</v>
      </c>
      <c r="O194" s="11">
        <v>0.32353729929500002</v>
      </c>
      <c r="P194" s="11">
        <v>0</v>
      </c>
      <c r="Q194" s="6">
        <f t="shared" si="72"/>
        <v>4.0133452344116378</v>
      </c>
    </row>
    <row r="195" spans="3:17" x14ac:dyDescent="0.25">
      <c r="C195">
        <f t="shared" ref="C195" si="99">C39</f>
        <v>28</v>
      </c>
      <c r="D195" s="11">
        <v>29</v>
      </c>
      <c r="E195" s="11">
        <v>1.6765050968299999</v>
      </c>
      <c r="F195" s="11">
        <v>0.67154914842799995</v>
      </c>
      <c r="G195" s="11">
        <v>0</v>
      </c>
      <c r="H195" s="6">
        <f t="shared" si="71"/>
        <v>2.4964741609075931</v>
      </c>
      <c r="N195" s="11">
        <v>1.4692543126099999</v>
      </c>
      <c r="O195" s="11">
        <v>0.36900606744300002</v>
      </c>
      <c r="P195" s="11">
        <v>3.4920018911400001</v>
      </c>
      <c r="Q195" s="6">
        <f t="shared" si="72"/>
        <v>3.9816535342930481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2022-05-11T20:28:38Z</dcterms:modified>
</cp:coreProperties>
</file>