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96BA541F-BE14-4201-9464-6C02D2C77332}" xr6:coauthVersionLast="47" xr6:coauthVersionMax="47" xr10:uidLastSave="{00000000-0000-0000-0000-000000000000}"/>
  <bookViews>
    <workbookView xWindow="615" yWindow="510" windowWidth="27660" windowHeight="123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<sst xmlns="http://schemas.openxmlformats.org/spreadsheetml/2006/main" count="241" uniqueCount="63">
  <si>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</si>
  <si>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</si>
  <si>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</si>
  <si>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</si>
  <si>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</si>
  <si>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</si>
  <si>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</si>
  <si>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</si>
  <si>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</si>
  <si>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</si>
  <si>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</si>
  <si>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</si>
  <si>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</si>
  <si>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</si>
  <si>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</si>
  <si>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</si>
  <si>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</si>
  <si>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</si>
  <si>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</si>
  <si>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</si>
  <si>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</si>
  <si>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</si>
  <si>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</si>
  <si>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</si>
  <si>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</si>
  <si>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</si>
  <si>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</si>
  <si>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</si>
  <si>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</si>
  <si>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</si>
  <si>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</si>
  <si>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</si>
  <si>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</si>
  <si>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</si>
  <si>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</si>
  <si>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</si>
  <si>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</si>
  <si>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</si>
  <si>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</si>
  <si>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</si>
  <si>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</si>
  <si>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</si>
  <si>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</si>
  <si>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</si>
  <si>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</si>
  <si>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</si>
  <si>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</si>
  <si>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</si>
  <si>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</si>
  <si>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</si>
  <si>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</si>
  <si>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</si>
  <si>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</si>
  <si>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</si>
  <si>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</si>
  <si>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</si>
  <si>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</si>
  <si>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</si>
  <si>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</si>
  <si>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</si>
  <si>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</si>
  <si>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Agil_Day2Pass1_UMmade_DWIlob-label.mhd</t>
  </si>
  <si>
    <t>L:\BRoss_Lab\MF_CIRP_Subgroups\IADP_WG_TCONS\DWIphantomRoundRobin\WUSTL_Data\ITK_Format\Agilent_11.74T_UMichReconNominalbvals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</si>
</sst>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1.0299923254400001</c:v>
                </c:pt>
                <c:pt idx="4">
                  <c:v>1.04507346239</c:v>
                </c:pt>
                <c:pt idx="5">
                  <c:v>1.0562599534300001</c:v>
                </c:pt>
                <c:pt idx="6">
                  <c:v>1.06523120596</c:v>
                </c:pt>
                <c:pt idx="7">
                  <c:v>1.0706918194100001</c:v>
                </c:pt>
                <c:pt idx="8">
                  <c:v>1.0762728365400001</c:v>
                </c:pt>
                <c:pt idx="9">
                  <c:v>1.0785939526400001</c:v>
                </c:pt>
                <c:pt idx="10">
                  <c:v>1.0802481407800002</c:v>
                </c:pt>
                <c:pt idx="11">
                  <c:v>1.08232621017</c:v>
                </c:pt>
                <c:pt idx="12">
                  <c:v>1.08495493164</c:v>
                </c:pt>
                <c:pt idx="13">
                  <c:v>1.0852351355900001</c:v>
                </c:pt>
                <c:pt idx="14">
                  <c:v>1.0867982013400002</c:v>
                </c:pt>
                <c:pt idx="15">
                  <c:v>1.0878853900600001</c:v>
                </c:pt>
                <c:pt idx="16">
                  <c:v>1.0868639009900001</c:v>
                </c:pt>
                <c:pt idx="17">
                  <c:v>1.0893292236299998</c:v>
                </c:pt>
                <c:pt idx="18">
                  <c:v>1.09314305176</c:v>
                </c:pt>
                <c:pt idx="19">
                  <c:v>1.1022931007899999</c:v>
                </c:pt>
                <c:pt idx="20">
                  <c:v>1.09329877648</c:v>
                </c:pt>
                <c:pt idx="21">
                  <c:v>1.0828150537100001</c:v>
                </c:pt>
                <c:pt idx="22">
                  <c:v>1.0757249827699999</c:v>
                </c:pt>
                <c:pt idx="23">
                  <c:v>1.0643466996199999</c:v>
                </c:pt>
                <c:pt idx="24">
                  <c:v>1.05635281607</c:v>
                </c:pt>
                <c:pt idx="25">
                  <c:v>1.04820887427</c:v>
                </c:pt>
                <c:pt idx="26">
                  <c:v>1.0370633544899999</c:v>
                </c:pt>
                <c:pt idx="27">
                  <c:v>1.0278112630999998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1.27722185020714</c:v>
                </c:pt>
                <c:pt idx="1">
                  <c:v>209.04818005417584</c:v>
                </c:pt>
                <c:pt idx="2">
                  <c:v>210.32805044547254</c:v>
                </c:pt>
                <c:pt idx="3">
                  <c:v>213.42519690563191</c:v>
                </c:pt>
                <c:pt idx="4">
                  <c:v>211.85540330757726</c:v>
                </c:pt>
                <c:pt idx="5">
                  <c:v>213.71520166567828</c:v>
                </c:pt>
                <c:pt idx="6">
                  <c:v>214.71933888715054</c:v>
                </c:pt>
                <c:pt idx="7">
                  <c:v>218.47291017743729</c:v>
                </c:pt>
                <c:pt idx="8">
                  <c:v>219.21719464596919</c:v>
                </c:pt>
                <c:pt idx="9">
                  <c:v>217.69539509338026</c:v>
                </c:pt>
                <c:pt idx="10">
                  <c:v>219.82141882858622</c:v>
                </c:pt>
                <c:pt idx="11">
                  <c:v>221.50870778700053</c:v>
                </c:pt>
                <c:pt idx="12">
                  <c:v>223.29437925068365</c:v>
                </c:pt>
                <c:pt idx="13">
                  <c:v>222.93199097077772</c:v>
                </c:pt>
                <c:pt idx="14">
                  <c:v>220.87849698485803</c:v>
                </c:pt>
                <c:pt idx="15">
                  <c:v>219.8153640211782</c:v>
                </c:pt>
                <c:pt idx="16">
                  <c:v>218.20786950736044</c:v>
                </c:pt>
                <c:pt idx="17">
                  <c:v>217.17295423572008</c:v>
                </c:pt>
                <c:pt idx="18">
                  <c:v>207.43223436179022</c:v>
                </c:pt>
                <c:pt idx="19">
                  <c:v>190.15281330585623</c:v>
                </c:pt>
                <c:pt idx="20">
                  <c:v>180.07354370419483</c:v>
                </c:pt>
                <c:pt idx="21">
                  <c:v>181.87603503549201</c:v>
                </c:pt>
                <c:pt idx="22">
                  <c:v>179.46720045013299</c:v>
                </c:pt>
                <c:pt idx="23">
                  <c:v>179.24484163766974</c:v>
                </c:pt>
                <c:pt idx="24">
                  <c:v>178.32701708112089</c:v>
                </c:pt>
                <c:pt idx="25">
                  <c:v>175.1909242475586</c:v>
                </c:pt>
                <c:pt idx="26">
                  <c:v>168.27976778649005</c:v>
                </c:pt>
                <c:pt idx="27">
                  <c:v>150.98738417154303</c:v>
                </c:pt>
                <c:pt idx="28">
                  <c:v>122.69349527094495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1.0053686216106654</c:v>
                </c:pt>
                <c:pt idx="1">
                  <c:v>90.477926293789693</c:v>
                </c:pt>
                <c:pt idx="2">
                  <c:v>90.752938325464712</c:v>
                </c:pt>
                <c:pt idx="3">
                  <c:v>92.275525737002454</c:v>
                </c:pt>
                <c:pt idx="4">
                  <c:v>91.76800210713219</c:v>
                </c:pt>
                <c:pt idx="5">
                  <c:v>92.327408734207225</c:v>
                </c:pt>
                <c:pt idx="6">
                  <c:v>92.950180058262873</c:v>
                </c:pt>
                <c:pt idx="7">
                  <c:v>94.121857932443447</c:v>
                </c:pt>
                <c:pt idx="8">
                  <c:v>94.666516526830634</c:v>
                </c:pt>
                <c:pt idx="9">
                  <c:v>94.446420415387109</c:v>
                </c:pt>
                <c:pt idx="10">
                  <c:v>94.991462972645238</c:v>
                </c:pt>
                <c:pt idx="11">
                  <c:v>95.917768427823177</c:v>
                </c:pt>
                <c:pt idx="12">
                  <c:v>96.352302424553358</c:v>
                </c:pt>
                <c:pt idx="13">
                  <c:v>96.91812164508336</c:v>
                </c:pt>
                <c:pt idx="14">
                  <c:v>96.063981780616743</c:v>
                </c:pt>
                <c:pt idx="15">
                  <c:v>94.847121334453107</c:v>
                </c:pt>
                <c:pt idx="16">
                  <c:v>91.508509916179207</c:v>
                </c:pt>
                <c:pt idx="17">
                  <c:v>88.428762426734252</c:v>
                </c:pt>
                <c:pt idx="18">
                  <c:v>85.512064104502997</c:v>
                </c:pt>
                <c:pt idx="19">
                  <c:v>82.520123078341285</c:v>
                </c:pt>
                <c:pt idx="20">
                  <c:v>81.490986935369833</c:v>
                </c:pt>
                <c:pt idx="21">
                  <c:v>80.565561499729924</c:v>
                </c:pt>
                <c:pt idx="22">
                  <c:v>77.767779920325481</c:v>
                </c:pt>
                <c:pt idx="23">
                  <c:v>76.612926674479183</c:v>
                </c:pt>
                <c:pt idx="24">
                  <c:v>75.365177596698061</c:v>
                </c:pt>
                <c:pt idx="25">
                  <c:v>73.712669396696953</c:v>
                </c:pt>
                <c:pt idx="26">
                  <c:v>70.63762980740546</c:v>
                </c:pt>
                <c:pt idx="27">
                  <c:v>63.261840314272604</c:v>
                </c:pt>
                <c:pt idx="28">
                  <c:v>51.904353510004562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1.810868595854175</c:v>
                </c:pt>
                <c:pt idx="1">
                  <c:v>107.68488268687325</c:v>
                </c:pt>
                <c:pt idx="2">
                  <c:v>103.95534711539868</c:v>
                </c:pt>
                <c:pt idx="3">
                  <c:v>100.4106723458076</c:v>
                </c:pt>
                <c:pt idx="4">
                  <c:v>96.697988949376708</c:v>
                </c:pt>
                <c:pt idx="5">
                  <c:v>95.394673092667574</c:v>
                </c:pt>
                <c:pt idx="6">
                  <c:v>94.143124568352789</c:v>
                </c:pt>
                <c:pt idx="7">
                  <c:v>94.746481901829029</c:v>
                </c:pt>
                <c:pt idx="8">
                  <c:v>94.017817599913229</c:v>
                </c:pt>
                <c:pt idx="9">
                  <c:v>92.921130831921474</c:v>
                </c:pt>
                <c:pt idx="10">
                  <c:v>93.5063669497668</c:v>
                </c:pt>
                <c:pt idx="11">
                  <c:v>93.833410323496906</c:v>
                </c:pt>
                <c:pt idx="12">
                  <c:v>94.093806314955927</c:v>
                </c:pt>
                <c:pt idx="13">
                  <c:v>93.890017589769172</c:v>
                </c:pt>
                <c:pt idx="14">
                  <c:v>92.73137581958936</c:v>
                </c:pt>
                <c:pt idx="15">
                  <c:v>92.081416777710402</c:v>
                </c:pt>
                <c:pt idx="16">
                  <c:v>91.588405219323789</c:v>
                </c:pt>
                <c:pt idx="17">
                  <c:v>90.699563504902216</c:v>
                </c:pt>
                <c:pt idx="18">
                  <c:v>85.982592017248024</c:v>
                </c:pt>
                <c:pt idx="19">
                  <c:v>77.476320096666925</c:v>
                </c:pt>
                <c:pt idx="20">
                  <c:v>74.665779347773508</c:v>
                </c:pt>
                <c:pt idx="21">
                  <c:v>76.972663384512487</c:v>
                </c:pt>
                <c:pt idx="22">
                  <c:v>77.028869751670072</c:v>
                </c:pt>
                <c:pt idx="23">
                  <c:v>78.706261185264097</c:v>
                </c:pt>
                <c:pt idx="24">
                  <c:v>79.596150275284259</c:v>
                </c:pt>
                <c:pt idx="25">
                  <c:v>79.469752037371251</c:v>
                </c:pt>
                <c:pt idx="26">
                  <c:v>78.032096410627474</c:v>
                </c:pt>
                <c:pt idx="27">
                  <c:v>71.309519071892538</c:v>
                </c:pt>
                <c:pt idx="28">
                  <c:v>62.626631653223249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1.7277762280893461</c:v>
                </c:pt>
                <c:pt idx="1">
                  <c:v>83.136157285072443</c:v>
                </c:pt>
                <c:pt idx="2">
                  <c:v>79.34251805090102</c:v>
                </c:pt>
                <c:pt idx="3">
                  <c:v>77.004610207977422</c:v>
                </c:pt>
                <c:pt idx="4">
                  <c:v>74.535265145192042</c:v>
                </c:pt>
                <c:pt idx="5">
                  <c:v>73.40098444661686</c:v>
                </c:pt>
                <c:pt idx="6">
                  <c:v>72.670329199372759</c:v>
                </c:pt>
                <c:pt idx="7">
                  <c:v>72.824955292014636</c:v>
                </c:pt>
                <c:pt idx="8">
                  <c:v>72.288329231849005</c:v>
                </c:pt>
                <c:pt idx="9">
                  <c:v>71.576824931519141</c:v>
                </c:pt>
                <c:pt idx="10">
                  <c:v>71.915357997538237</c:v>
                </c:pt>
                <c:pt idx="11">
                  <c:v>72.297408035238703</c:v>
                </c:pt>
                <c:pt idx="12">
                  <c:v>72.461336990668258</c:v>
                </c:pt>
                <c:pt idx="13">
                  <c:v>72.653930162031301</c:v>
                </c:pt>
                <c:pt idx="14">
                  <c:v>71.8521053054898</c:v>
                </c:pt>
                <c:pt idx="15">
                  <c:v>70.704700964644033</c:v>
                </c:pt>
                <c:pt idx="16">
                  <c:v>67.289551462344889</c:v>
                </c:pt>
                <c:pt idx="17">
                  <c:v>64.552311144282427</c:v>
                </c:pt>
                <c:pt idx="18">
                  <c:v>62.213409875251124</c:v>
                </c:pt>
                <c:pt idx="19">
                  <c:v>61.104554150511191</c:v>
                </c:pt>
                <c:pt idx="20">
                  <c:v>60.621874544023484</c:v>
                </c:pt>
                <c:pt idx="21">
                  <c:v>60.375532742884289</c:v>
                </c:pt>
                <c:pt idx="22">
                  <c:v>59.108292160307464</c:v>
                </c:pt>
                <c:pt idx="23">
                  <c:v>59.310712332248691</c:v>
                </c:pt>
                <c:pt idx="24">
                  <c:v>59.019989658653365</c:v>
                </c:pt>
                <c:pt idx="25">
                  <c:v>58.819055441656246</c:v>
                </c:pt>
                <c:pt idx="26">
                  <c:v>57.45587657638773</c:v>
                </c:pt>
                <c:pt idx="27">
                  <c:v>52.873665419835945</c:v>
                </c:pt>
                <c:pt idx="28">
                  <c:v>47.426107310262438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1.03554668823</c:v>
                </c:pt>
                <c:pt idx="4">
                  <c:v>1.04911703671</c:v>
                </c:pt>
                <c:pt idx="5">
                  <c:v>1.05984657405</c:v>
                </c:pt>
                <c:pt idx="6">
                  <c:v>1.0682481330400002</c:v>
                </c:pt>
                <c:pt idx="7">
                  <c:v>1.07338862727</c:v>
                </c:pt>
                <c:pt idx="8">
                  <c:v>1.08000451895</c:v>
                </c:pt>
                <c:pt idx="9">
                  <c:v>1.08373939697</c:v>
                </c:pt>
                <c:pt idx="10">
                  <c:v>1.0842002164400002</c:v>
                </c:pt>
                <c:pt idx="11">
                  <c:v>1.08645642329</c:v>
                </c:pt>
                <c:pt idx="12">
                  <c:v>1.08750186035</c:v>
                </c:pt>
                <c:pt idx="13">
                  <c:v>1.0891497051500001</c:v>
                </c:pt>
                <c:pt idx="14">
                  <c:v>1.0902060335599999</c:v>
                </c:pt>
                <c:pt idx="15">
                  <c:v>1.09184980187</c:v>
                </c:pt>
                <c:pt idx="16">
                  <c:v>1.09873353459</c:v>
                </c:pt>
                <c:pt idx="17">
                  <c:v>1.10239255465</c:v>
                </c:pt>
                <c:pt idx="18">
                  <c:v>1.1042408642600001</c:v>
                </c:pt>
                <c:pt idx="19">
                  <c:v>1.09546693638</c:v>
                </c:pt>
                <c:pt idx="20">
                  <c:v>1.09296315355</c:v>
                </c:pt>
                <c:pt idx="21">
                  <c:v>1.0892741992199999</c:v>
                </c:pt>
                <c:pt idx="22">
                  <c:v>1.08219632018</c:v>
                </c:pt>
                <c:pt idx="23">
                  <c:v>1.0730553626200001</c:v>
                </c:pt>
                <c:pt idx="24">
                  <c:v>1.0673356252799999</c:v>
                </c:pt>
                <c:pt idx="25">
                  <c:v>1.0579556023099999</c:v>
                </c:pt>
                <c:pt idx="26">
                  <c:v>1.0482873933799999</c:v>
                </c:pt>
                <c:pt idx="27">
                  <c:v>1.03471999686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1.8953101689385921</c:v>
                </c:pt>
                <c:pt idx="1">
                  <c:v>13.264981475685079</c:v>
                </c:pt>
                <c:pt idx="2">
                  <c:v>13.657003360468027</c:v>
                </c:pt>
                <c:pt idx="3">
                  <c:v>13.396374768299806</c:v>
                </c:pt>
                <c:pt idx="4">
                  <c:v>13.164200881049233</c:v>
                </c:pt>
                <c:pt idx="5">
                  <c:v>13.497843125902723</c:v>
                </c:pt>
                <c:pt idx="6">
                  <c:v>13.241361911915321</c:v>
                </c:pt>
                <c:pt idx="7">
                  <c:v>13.86317775903391</c:v>
                </c:pt>
                <c:pt idx="8">
                  <c:v>13.549350748028919</c:v>
                </c:pt>
                <c:pt idx="9">
                  <c:v>12.97439896016752</c:v>
                </c:pt>
                <c:pt idx="10">
                  <c:v>13.462632355260155</c:v>
                </c:pt>
                <c:pt idx="11">
                  <c:v>13.204689331183669</c:v>
                </c:pt>
                <c:pt idx="12">
                  <c:v>13.650704592453897</c:v>
                </c:pt>
                <c:pt idx="13">
                  <c:v>12.734014357018751</c:v>
                </c:pt>
                <c:pt idx="14">
                  <c:v>12.688237546716881</c:v>
                </c:pt>
                <c:pt idx="15">
                  <c:v>13.656212514804466</c:v>
                </c:pt>
                <c:pt idx="16">
                  <c:v>18.781206377557044</c:v>
                </c:pt>
                <c:pt idx="17">
                  <c:v>29.624272459377352</c:v>
                </c:pt>
                <c:pt idx="18">
                  <c:v>21.187544497139399</c:v>
                </c:pt>
                <c:pt idx="19">
                  <c:v>12.941458547777511</c:v>
                </c:pt>
                <c:pt idx="20">
                  <c:v>9.3649293225310757</c:v>
                </c:pt>
                <c:pt idx="21">
                  <c:v>10.900696840063695</c:v>
                </c:pt>
                <c:pt idx="22">
                  <c:v>13.118535020277026</c:v>
                </c:pt>
                <c:pt idx="23">
                  <c:v>15.02626610664848</c:v>
                </c:pt>
                <c:pt idx="24">
                  <c:v>16.960663124328665</c:v>
                </c:pt>
                <c:pt idx="25">
                  <c:v>18.031395854140154</c:v>
                </c:pt>
                <c:pt idx="26">
                  <c:v>18.570752074544401</c:v>
                </c:pt>
                <c:pt idx="27">
                  <c:v>19.053199371765871</c:v>
                </c:pt>
                <c:pt idx="28">
                  <c:v>16.821753200091575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3.0316917580897744</c:v>
                </c:pt>
                <c:pt idx="1">
                  <c:v>14.011442911316177</c:v>
                </c:pt>
                <c:pt idx="2">
                  <c:v>15.798987299431696</c:v>
                </c:pt>
                <c:pt idx="3">
                  <c:v>15.000947767366489</c:v>
                </c:pt>
                <c:pt idx="4">
                  <c:v>14.235233053422409</c:v>
                </c:pt>
                <c:pt idx="5">
                  <c:v>14.492101194515747</c:v>
                </c:pt>
                <c:pt idx="6">
                  <c:v>14.032737465225157</c:v>
                </c:pt>
                <c:pt idx="7">
                  <c:v>14.650964721440717</c:v>
                </c:pt>
                <c:pt idx="8">
                  <c:v>14.602005246351258</c:v>
                </c:pt>
                <c:pt idx="9">
                  <c:v>14.330128447158387</c:v>
                </c:pt>
                <c:pt idx="10">
                  <c:v>14.559721219979469</c:v>
                </c:pt>
                <c:pt idx="11">
                  <c:v>14.294435150656923</c:v>
                </c:pt>
                <c:pt idx="12">
                  <c:v>14.367796151621812</c:v>
                </c:pt>
                <c:pt idx="13">
                  <c:v>13.698357886200586</c:v>
                </c:pt>
                <c:pt idx="14">
                  <c:v>13.525934758995156</c:v>
                </c:pt>
                <c:pt idx="15">
                  <c:v>14.806306778859115</c:v>
                </c:pt>
                <c:pt idx="16">
                  <c:v>26.307171171818737</c:v>
                </c:pt>
                <c:pt idx="17">
                  <c:v>41.668239844454504</c:v>
                </c:pt>
                <c:pt idx="18">
                  <c:v>26.989980528587441</c:v>
                </c:pt>
                <c:pt idx="19">
                  <c:v>11.572025350817679</c:v>
                </c:pt>
                <c:pt idx="20">
                  <c:v>9.353965984671019</c:v>
                </c:pt>
                <c:pt idx="21">
                  <c:v>12.113303867068701</c:v>
                </c:pt>
                <c:pt idx="22">
                  <c:v>14.905893293296868</c:v>
                </c:pt>
                <c:pt idx="23">
                  <c:v>18.071184348322127</c:v>
                </c:pt>
                <c:pt idx="24">
                  <c:v>22.829823338847497</c:v>
                </c:pt>
                <c:pt idx="25">
                  <c:v>23.858840984447596</c:v>
                </c:pt>
                <c:pt idx="26">
                  <c:v>25.289368822446107</c:v>
                </c:pt>
                <c:pt idx="27">
                  <c:v>22.25944893140608</c:v>
                </c:pt>
                <c:pt idx="28">
                  <c:v>17.042724093397613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14.3102100723</c:v>
                </c:pt>
                <c:pt idx="2">
                  <c:v>14.868609813500001</c:v>
                </c:pt>
                <c:pt idx="3">
                  <c:v>15.096046638500001</c:v>
                </c:pt>
                <c:pt idx="4">
                  <c:v>14.555658321799999</c:v>
                </c:pt>
                <c:pt idx="5">
                  <c:v>14.2707389685</c:v>
                </c:pt>
                <c:pt idx="6">
                  <c:v>14.020713937</c:v>
                </c:pt>
                <c:pt idx="7">
                  <c:v>14.9202673802</c:v>
                </c:pt>
                <c:pt idx="8">
                  <c:v>14.607187509499999</c:v>
                </c:pt>
                <c:pt idx="9">
                  <c:v>13.5262772942</c:v>
                </c:pt>
                <c:pt idx="10">
                  <c:v>13.961101128499999</c:v>
                </c:pt>
                <c:pt idx="11">
                  <c:v>13.668226971299999</c:v>
                </c:pt>
                <c:pt idx="12">
                  <c:v>14.399946537</c:v>
                </c:pt>
                <c:pt idx="13">
                  <c:v>13.224434907599999</c:v>
                </c:pt>
                <c:pt idx="14">
                  <c:v>13.382780882</c:v>
                </c:pt>
                <c:pt idx="15">
                  <c:v>14.9130459382</c:v>
                </c:pt>
                <c:pt idx="16">
                  <c:v>27.0426369447</c:v>
                </c:pt>
                <c:pt idx="17">
                  <c:v>68.725516282599997</c:v>
                </c:pt>
                <c:pt idx="18">
                  <c:v>32.412540264100002</c:v>
                </c:pt>
                <c:pt idx="19">
                  <c:v>14.972780393100001</c:v>
                </c:pt>
                <c:pt idx="20">
                  <c:v>11.2874929171</c:v>
                </c:pt>
                <c:pt idx="21">
                  <c:v>11.794490785600001</c:v>
                </c:pt>
                <c:pt idx="22">
                  <c:v>14.5787543876</c:v>
                </c:pt>
                <c:pt idx="23">
                  <c:v>17.109507502300001</c:v>
                </c:pt>
                <c:pt idx="24">
                  <c:v>21.400894146700001</c:v>
                </c:pt>
                <c:pt idx="25">
                  <c:v>34.1600111419</c:v>
                </c:pt>
                <c:pt idx="26">
                  <c:v>38.198488722</c:v>
                </c:pt>
                <c:pt idx="27">
                  <c:v>24.995777480499999</c:v>
                </c:pt>
                <c:pt idx="28">
                  <c:v>25.0497324848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</c:v>
                </c:pt>
                <c:pt idx="1">
                  <c:v>21.5894691604</c:v>
                </c:pt>
                <c:pt idx="2">
                  <c:v>105.451530805</c:v>
                </c:pt>
                <c:pt idx="3">
                  <c:v>19.033250618</c:v>
                </c:pt>
                <c:pt idx="4">
                  <c:v>16.1784143822</c:v>
                </c:pt>
                <c:pt idx="5">
                  <c:v>17.2690338355</c:v>
                </c:pt>
                <c:pt idx="6">
                  <c:v>15.3209098928</c:v>
                </c:pt>
                <c:pt idx="7">
                  <c:v>16.472123311099999</c:v>
                </c:pt>
                <c:pt idx="8">
                  <c:v>20.687810439300002</c:v>
                </c:pt>
                <c:pt idx="9">
                  <c:v>15.5274921036</c:v>
                </c:pt>
                <c:pt idx="10">
                  <c:v>16.045750728000002</c:v>
                </c:pt>
                <c:pt idx="11">
                  <c:v>15.1550697626</c:v>
                </c:pt>
                <c:pt idx="12">
                  <c:v>15.5203108597</c:v>
                </c:pt>
                <c:pt idx="13">
                  <c:v>15.452640295</c:v>
                </c:pt>
                <c:pt idx="14">
                  <c:v>14.511361580599999</c:v>
                </c:pt>
                <c:pt idx="15">
                  <c:v>20.6617085934</c:v>
                </c:pt>
                <c:pt idx="16">
                  <c:v>229.147959434</c:v>
                </c:pt>
                <c:pt idx="17">
                  <c:v>123.11416690199999</c:v>
                </c:pt>
                <c:pt idx="18">
                  <c:v>140.853946114</c:v>
                </c:pt>
                <c:pt idx="19">
                  <c:v>13.0694906858</c:v>
                </c:pt>
                <c:pt idx="20">
                  <c:v>22.663369843600002</c:v>
                </c:pt>
                <c:pt idx="21">
                  <c:v>14.420360412599999</c:v>
                </c:pt>
                <c:pt idx="22">
                  <c:v>145.512558657</c:v>
                </c:pt>
                <c:pt idx="23">
                  <c:v>26.3311686029</c:v>
                </c:pt>
                <c:pt idx="24">
                  <c:v>45.994956961</c:v>
                </c:pt>
                <c:pt idx="25">
                  <c:v>60.400502429299998</c:v>
                </c:pt>
                <c:pt idx="26">
                  <c:v>56.398282790700001</c:v>
                </c:pt>
                <c:pt idx="27">
                  <c:v>36.752189538899998</c:v>
                </c:pt>
                <c:pt idx="28">
                  <c:v>35.641052236599997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C4" sqref="C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3.1850438626517987</v>
      </c>
      <c r="P8" s="23">
        <f>MAX(P11:P39) - MIN(P11:P39)</f>
        <v>48</v>
      </c>
      <c r="Q8" s="24"/>
      <c r="AE8" s="22"/>
      <c r="AF8" s="23">
        <f>100*SQRT(AVERAGE(AF11:AF39))/$AJ$8</f>
        <v>2.7350971874029439</v>
      </c>
      <c r="AG8" s="23">
        <f>MAX(AG11:AG39) - MIN(AG11:AG39)</f>
        <v>48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402</v>
      </c>
      <c r="F11" s="11">
        <v>201</v>
      </c>
      <c r="G11" s="11">
        <v>0.20100000000000001</v>
      </c>
      <c r="H11" s="11">
        <v>0</v>
      </c>
      <c r="I11" s="11">
        <v>961.18469238299997</v>
      </c>
      <c r="J11" s="11">
        <v>142.59626713</v>
      </c>
      <c r="K11" s="11">
        <v>226.94793280600001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402</v>
      </c>
      <c r="W11" s="11">
        <v>201</v>
      </c>
      <c r="X11" s="11">
        <v>0.20100000000000001</v>
      </c>
      <c r="Y11" s="11">
        <v>0</v>
      </c>
      <c r="Z11" s="11">
        <v>1428.0977783200001</v>
      </c>
      <c r="AA11" s="11">
        <v>373.077115182</v>
      </c>
      <c r="AB11" s="11">
        <v>364.55265618800001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960.441894531</v>
      </c>
      <c r="I12" s="11">
        <v>1012.66186523</v>
      </c>
      <c r="J12" s="11">
        <v>984.75637505999998</v>
      </c>
      <c r="K12" s="11">
        <v>12.5703609608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974.29455566399997</v>
      </c>
      <c r="Z12" s="11">
        <v>1002.3518066399999</v>
      </c>
      <c r="AA12" s="11">
        <v>987.37307926100004</v>
      </c>
      <c r="AB12" s="11">
        <v>6.4253453393499997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985.31945800799997</v>
      </c>
      <c r="I13" s="11">
        <v>1022.08221436</v>
      </c>
      <c r="J13" s="11">
        <v>1005.28845684</v>
      </c>
      <c r="K13" s="11">
        <v>7.9940015494400001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982.36828613299997</v>
      </c>
      <c r="Z13" s="11">
        <v>1029.88635254</v>
      </c>
      <c r="AA13" s="11">
        <v>1012.28511282</v>
      </c>
      <c r="AB13" s="11">
        <v>11.2845174343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1010.2276001</v>
      </c>
      <c r="I14" s="11">
        <v>1052.14453125</v>
      </c>
      <c r="J14" s="11">
        <v>1029.9923254400001</v>
      </c>
      <c r="K14" s="11">
        <v>10.101546730999999</v>
      </c>
      <c r="L14" s="12" t="s">
        <v>36</v>
      </c>
      <c r="M14">
        <f t="shared" si="1"/>
        <v>1.0299923254400001</v>
      </c>
      <c r="N14">
        <f t="shared" si="5"/>
        <v>1.0101546731E-2</v>
      </c>
      <c r="O14">
        <f t="shared" si="6"/>
        <v>4.9010744972988723E-3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1016.47137451</v>
      </c>
      <c r="Z14" s="11">
        <v>1062.22058105</v>
      </c>
      <c r="AA14" s="11">
        <v>1035.54668823</v>
      </c>
      <c r="AB14" s="11">
        <v>8.6886745265199998</v>
      </c>
      <c r="AC14" s="12" t="s">
        <v>36</v>
      </c>
      <c r="AD14">
        <f t="shared" si="8"/>
        <v>1.03554668823</v>
      </c>
      <c r="AE14">
        <f t="shared" si="9"/>
        <v>8.6886745265199999E-3</v>
      </c>
      <c r="AF14">
        <f t="shared" si="10"/>
        <v>4.1542293981208372E-3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1026.63903809</v>
      </c>
      <c r="I15" s="11">
        <v>1057.78479004</v>
      </c>
      <c r="J15" s="11">
        <v>1045.07346239</v>
      </c>
      <c r="K15" s="11">
        <v>7.3671594497699999</v>
      </c>
      <c r="L15" s="12" t="s">
        <v>36</v>
      </c>
      <c r="M15">
        <f t="shared" si="1"/>
        <v>1.04507346239</v>
      </c>
      <c r="N15">
        <f t="shared" si="5"/>
        <v>7.3671594497699998E-3</v>
      </c>
      <c r="O15">
        <f t="shared" si="6"/>
        <v>3.0169245338227558E-3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1031.4731445299999</v>
      </c>
      <c r="Z15" s="11">
        <v>1069.70251465</v>
      </c>
      <c r="AA15" s="11">
        <v>1049.1170367100001</v>
      </c>
      <c r="AB15" s="11">
        <v>8.4576973420700003</v>
      </c>
      <c r="AC15" s="12" t="s">
        <v>36</v>
      </c>
      <c r="AD15">
        <f t="shared" si="8"/>
        <v>1.04911703671</v>
      </c>
      <c r="AE15">
        <f t="shared" si="9"/>
        <v>8.4576973420700009E-3</v>
      </c>
      <c r="AF15">
        <f t="shared" si="10"/>
        <v>2.5890759531714959E-3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1030.1000976600001</v>
      </c>
      <c r="I16" s="11">
        <v>1079.4901123</v>
      </c>
      <c r="J16" s="11">
        <v>1056.25995343</v>
      </c>
      <c r="K16" s="11">
        <v>8.9573248935799992</v>
      </c>
      <c r="L16" s="12" t="s">
        <v>36</v>
      </c>
      <c r="M16">
        <f t="shared" si="1"/>
        <v>1.0562599534300001</v>
      </c>
      <c r="N16">
        <f t="shared" si="5"/>
        <v>8.9573248935799991E-3</v>
      </c>
      <c r="O16">
        <f t="shared" si="6"/>
        <v>1.913191673945766E-3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1037.4425048799999</v>
      </c>
      <c r="Z16" s="11">
        <v>1084.0534668</v>
      </c>
      <c r="AA16" s="11">
        <v>1059.8465740500001</v>
      </c>
      <c r="AB16" s="11">
        <v>10.415097559299999</v>
      </c>
      <c r="AC16" s="12" t="s">
        <v>36</v>
      </c>
      <c r="AD16">
        <f t="shared" si="8"/>
        <v>1.05984657405</v>
      </c>
      <c r="AE16">
        <f t="shared" si="9"/>
        <v>1.04150975593E-2</v>
      </c>
      <c r="AF16">
        <f t="shared" si="10"/>
        <v>1.6122976155221369E-3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1047.0461425799999</v>
      </c>
      <c r="I17" s="11">
        <v>1080.70251465</v>
      </c>
      <c r="J17" s="11">
        <v>1065.2312059599999</v>
      </c>
      <c r="K17" s="11">
        <v>7.5985854344200003</v>
      </c>
      <c r="L17" s="12" t="s">
        <v>36</v>
      </c>
      <c r="M17">
        <f t="shared" si="1"/>
        <v>1.06523120596</v>
      </c>
      <c r="N17">
        <f t="shared" si="5"/>
        <v>7.5985854344200006E-3</v>
      </c>
      <c r="O17">
        <f t="shared" si="6"/>
        <v>1.2088690389959469E-3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1050.9440918</v>
      </c>
      <c r="Z17" s="11">
        <v>1087.7947998</v>
      </c>
      <c r="AA17" s="11">
        <v>1068.2481330400001</v>
      </c>
      <c r="AB17" s="11">
        <v>8.4711692874899995</v>
      </c>
      <c r="AC17" s="12" t="s">
        <v>36</v>
      </c>
      <c r="AD17">
        <f t="shared" si="8"/>
        <v>1.0682481330400002</v>
      </c>
      <c r="AE17">
        <f t="shared" si="9"/>
        <v>8.4711692874899994E-3</v>
      </c>
      <c r="AF17">
        <f t="shared" si="10"/>
        <v>1.0081810554455318E-3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1053.82263184</v>
      </c>
      <c r="I18" s="11">
        <v>1090.6529541</v>
      </c>
      <c r="J18" s="11">
        <v>1070.6918194100001</v>
      </c>
      <c r="K18" s="11">
        <v>8.0161059271999999</v>
      </c>
      <c r="L18" s="12" t="s">
        <v>36</v>
      </c>
      <c r="M18">
        <f t="shared" si="1"/>
        <v>1.0706918194100001</v>
      </c>
      <c r="N18">
        <f t="shared" si="5"/>
        <v>8.0161059271999999E-3</v>
      </c>
      <c r="O18">
        <f t="shared" si="6"/>
        <v>8.5896944949605009E-4</v>
      </c>
      <c r="P18">
        <f t="shared" si="7"/>
        <v>-14</v>
      </c>
      <c r="Q18" s="7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1058.5235595700001</v>
      </c>
      <c r="Z18" s="11">
        <v>1091.1986084</v>
      </c>
      <c r="AA18" s="11">
        <v>1073.3886272699999</v>
      </c>
      <c r="AB18" s="11">
        <v>7.4886510913200004</v>
      </c>
      <c r="AC18" s="12" t="s">
        <v>36</v>
      </c>
      <c r="AD18">
        <f t="shared" si="8"/>
        <v>1.07338862727</v>
      </c>
      <c r="AE18">
        <f t="shared" si="9"/>
        <v>7.4886510913200009E-3</v>
      </c>
      <c r="AF18">
        <f t="shared" si="10"/>
        <v>7.0816515857499501E-4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1059.5264892600001</v>
      </c>
      <c r="I19" s="11">
        <v>1095.92541504</v>
      </c>
      <c r="J19" s="11">
        <v>1076.2728365400001</v>
      </c>
      <c r="K19" s="11">
        <v>8.6063398506700004</v>
      </c>
      <c r="L19" s="12" t="s">
        <v>36</v>
      </c>
      <c r="M19">
        <f t="shared" si="1"/>
        <v>1.0762728365400001</v>
      </c>
      <c r="N19">
        <f t="shared" si="5"/>
        <v>8.6063398506700008E-3</v>
      </c>
      <c r="O19">
        <f t="shared" si="6"/>
        <v>5.6297828585756072E-4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1060.8244628899999</v>
      </c>
      <c r="Z19" s="11">
        <v>1103.6567382799999</v>
      </c>
      <c r="AA19" s="11">
        <v>1080.0045189499999</v>
      </c>
      <c r="AB19" s="11">
        <v>8.7964814965699993</v>
      </c>
      <c r="AC19" s="12" t="s">
        <v>36</v>
      </c>
      <c r="AD19">
        <f t="shared" si="8"/>
        <v>1.08000451895</v>
      </c>
      <c r="AE19">
        <f t="shared" si="9"/>
        <v>8.7964814965699988E-3</v>
      </c>
      <c r="AF19">
        <f t="shared" si="10"/>
        <v>3.9981926242091073E-4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1060.5878906200001</v>
      </c>
      <c r="I20" s="11">
        <v>1099.7302246100001</v>
      </c>
      <c r="J20" s="11">
        <v>1078.59395264</v>
      </c>
      <c r="K20" s="11">
        <v>8.6211615851700003</v>
      </c>
      <c r="L20" s="12" t="s">
        <v>36</v>
      </c>
      <c r="M20">
        <f t="shared" si="1"/>
        <v>1.0785939526400001</v>
      </c>
      <c r="N20">
        <f t="shared" si="5"/>
        <v>8.6211615851699997E-3</v>
      </c>
      <c r="O20">
        <f t="shared" si="6"/>
        <v>4.5821886357856118E-4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1067.99316406</v>
      </c>
      <c r="Z20" s="11">
        <v>1099.1729736299999</v>
      </c>
      <c r="AA20" s="11">
        <v>1083.7393969699999</v>
      </c>
      <c r="AB20" s="11">
        <v>7.32885100856</v>
      </c>
      <c r="AC20" s="12" t="s">
        <v>36</v>
      </c>
      <c r="AD20">
        <f t="shared" si="8"/>
        <v>1.08373939697</v>
      </c>
      <c r="AE20">
        <f t="shared" si="9"/>
        <v>7.3288510085599999E-3</v>
      </c>
      <c r="AF20">
        <f t="shared" si="10"/>
        <v>2.6440721089924835E-4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1066.9244384799999</v>
      </c>
      <c r="I21" s="11">
        <v>1093.2745361299999</v>
      </c>
      <c r="J21" s="11">
        <v>1080.2481407800001</v>
      </c>
      <c r="K21" s="11">
        <v>6.4736880544300002</v>
      </c>
      <c r="L21" s="12" t="s">
        <v>36</v>
      </c>
      <c r="M21">
        <f t="shared" si="1"/>
        <v>1.0802481407800002</v>
      </c>
      <c r="N21">
        <f t="shared" si="5"/>
        <v>6.4736880544300004E-3</v>
      </c>
      <c r="O21">
        <f t="shared" si="6"/>
        <v>3.9013594264669465E-4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1069.2241210899999</v>
      </c>
      <c r="Z21" s="11">
        <v>1101.5135498</v>
      </c>
      <c r="AA21" s="11">
        <v>1084.2002164400001</v>
      </c>
      <c r="AB21" s="11">
        <v>7.3389535054900001</v>
      </c>
      <c r="AC21" s="12" t="s">
        <v>36</v>
      </c>
      <c r="AD21">
        <f t="shared" si="8"/>
        <v>1.0842002164400002</v>
      </c>
      <c r="AE21">
        <f t="shared" si="9"/>
        <v>7.3389535054900002E-3</v>
      </c>
      <c r="AF21">
        <f t="shared" si="10"/>
        <v>2.4963316054284283E-4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1068.6306152300001</v>
      </c>
      <c r="I22" s="11">
        <v>1095.4785156200001</v>
      </c>
      <c r="J22" s="11">
        <v>1082.32621017</v>
      </c>
      <c r="K22" s="11">
        <v>6.0054331800299998</v>
      </c>
      <c r="L22" s="12" t="s">
        <v>36</v>
      </c>
      <c r="M22">
        <f t="shared" si="1"/>
        <v>1.08232621017</v>
      </c>
      <c r="N22">
        <f t="shared" si="5"/>
        <v>6.0054331800299997E-3</v>
      </c>
      <c r="O22">
        <f t="shared" si="6"/>
        <v>3.1236284695501567E-4</v>
      </c>
      <c r="P22">
        <f t="shared" si="7"/>
        <v>-6</v>
      </c>
      <c r="Q22" s="7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1070.2443847699999</v>
      </c>
      <c r="Z22" s="11">
        <v>1096.6020507799999</v>
      </c>
      <c r="AA22" s="11">
        <v>1086.45642329</v>
      </c>
      <c r="AB22" s="11">
        <v>6.5854769480800002</v>
      </c>
      <c r="AC22" s="12" t="s">
        <v>36</v>
      </c>
      <c r="AD22">
        <f t="shared" si="8"/>
        <v>1.08645642329</v>
      </c>
      <c r="AE22">
        <f t="shared" si="9"/>
        <v>6.5854769480800006E-3</v>
      </c>
      <c r="AF22">
        <f t="shared" si="10"/>
        <v>1.8342847009965605E-4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1072.1542968799999</v>
      </c>
      <c r="I23" s="11">
        <v>1096.50817871</v>
      </c>
      <c r="J23" s="11">
        <v>1084.95493164</v>
      </c>
      <c r="K23" s="11">
        <v>6.0621181108100002</v>
      </c>
      <c r="L23" s="12" t="s">
        <v>36</v>
      </c>
      <c r="M23">
        <f t="shared" si="1"/>
        <v>1.08495493164</v>
      </c>
      <c r="N23">
        <f t="shared" si="5"/>
        <v>6.0621181108100001E-3</v>
      </c>
      <c r="O23">
        <f t="shared" si="6"/>
        <v>2.2635408195707549E-4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1070.8845214800001</v>
      </c>
      <c r="Z23" s="11">
        <v>1105.37731934</v>
      </c>
      <c r="AA23" s="11">
        <v>1087.50186035</v>
      </c>
      <c r="AB23" s="11">
        <v>6.8997204409600004</v>
      </c>
      <c r="AC23" s="12" t="s">
        <v>36</v>
      </c>
      <c r="AD23">
        <f t="shared" si="8"/>
        <v>1.08750186035</v>
      </c>
      <c r="AE23">
        <f t="shared" si="9"/>
        <v>6.8997204409600001E-3</v>
      </c>
      <c r="AF23">
        <f t="shared" si="10"/>
        <v>1.5620349471090535E-4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1068.4962158200001</v>
      </c>
      <c r="I24" s="11">
        <v>1099.4219970700001</v>
      </c>
      <c r="J24" s="11">
        <v>1085.23513559</v>
      </c>
      <c r="K24" s="11">
        <v>7.3580461560700003</v>
      </c>
      <c r="L24" s="12" t="s">
        <v>36</v>
      </c>
      <c r="M24">
        <f t="shared" si="1"/>
        <v>1.0852351355900001</v>
      </c>
      <c r="N24">
        <f t="shared" si="5"/>
        <v>7.3580461560700007E-3</v>
      </c>
      <c r="O24">
        <f t="shared" si="6"/>
        <v>2.1800122104568531E-4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1069.8503418</v>
      </c>
      <c r="Z24" s="11">
        <v>1109.4909668</v>
      </c>
      <c r="AA24" s="11">
        <v>1089.14970515</v>
      </c>
      <c r="AB24" s="11">
        <v>9.6004281286099999</v>
      </c>
      <c r="AC24" s="12" t="s">
        <v>36</v>
      </c>
      <c r="AD24">
        <f t="shared" si="8"/>
        <v>1.0891497051500001</v>
      </c>
      <c r="AE24">
        <f t="shared" si="9"/>
        <v>9.6004281286100005E-3</v>
      </c>
      <c r="AF24">
        <f t="shared" si="10"/>
        <v>1.1772889833193646E-4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1069.5761718799999</v>
      </c>
      <c r="I25" s="11">
        <v>1104.5030517600001</v>
      </c>
      <c r="J25" s="11">
        <v>1086.7982013400001</v>
      </c>
      <c r="K25" s="11">
        <v>7.8480192941800002</v>
      </c>
      <c r="L25" s="12" t="s">
        <v>36</v>
      </c>
      <c r="M25">
        <f t="shared" si="1"/>
        <v>1.0867982013400002</v>
      </c>
      <c r="N25">
        <f t="shared" si="5"/>
        <v>7.848019294180001E-3</v>
      </c>
      <c r="O25">
        <f t="shared" si="6"/>
        <v>1.7428748785917596E-4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1066.0206298799999</v>
      </c>
      <c r="Z25" s="11">
        <v>1107.7810058600001</v>
      </c>
      <c r="AA25" s="11">
        <v>1090.2060335599999</v>
      </c>
      <c r="AB25" s="11">
        <v>10.0877015514</v>
      </c>
      <c r="AC25" s="12" t="s">
        <v>36</v>
      </c>
      <c r="AD25">
        <f t="shared" si="8"/>
        <v>1.0902060335599999</v>
      </c>
      <c r="AE25">
        <f t="shared" si="9"/>
        <v>1.0087701551400001E-2</v>
      </c>
      <c r="AF25">
        <f t="shared" si="10"/>
        <v>9.5921778627849999E-5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1068.1727294899999</v>
      </c>
      <c r="I26" s="11">
        <v>1102.6958007799999</v>
      </c>
      <c r="J26" s="11">
        <v>1087.88539006</v>
      </c>
      <c r="K26" s="11">
        <v>7.0619351843000002</v>
      </c>
      <c r="L26" s="12" t="s">
        <v>36</v>
      </c>
      <c r="M26">
        <f t="shared" si="1"/>
        <v>1.0878853900600001</v>
      </c>
      <c r="N26">
        <f t="shared" si="5"/>
        <v>7.0619351843000007E-3</v>
      </c>
      <c r="O26">
        <f t="shared" si="6"/>
        <v>1.467637739983473E-4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1076.18688965</v>
      </c>
      <c r="Z26" s="11">
        <v>1107.5629882799999</v>
      </c>
      <c r="AA26" s="11">
        <v>1091.84980187</v>
      </c>
      <c r="AB26" s="11">
        <v>8.8560004877500003</v>
      </c>
      <c r="AC26" s="12" t="s">
        <v>36</v>
      </c>
      <c r="AD26">
        <f t="shared" si="8"/>
        <v>1.09184980187</v>
      </c>
      <c r="AE26">
        <f t="shared" si="9"/>
        <v>8.8560004877500011E-3</v>
      </c>
      <c r="AF26">
        <f t="shared" si="10"/>
        <v>6.6425729558256528E-5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1072.75097656</v>
      </c>
      <c r="I27" s="11">
        <v>1103.49157715</v>
      </c>
      <c r="J27" s="11">
        <v>1086.86390099</v>
      </c>
      <c r="K27" s="11">
        <v>6.9754179063999997</v>
      </c>
      <c r="L27" s="12" t="s">
        <v>36</v>
      </c>
      <c r="M27">
        <f t="shared" si="1"/>
        <v>1.0868639009900001</v>
      </c>
      <c r="N27">
        <f t="shared" si="5"/>
        <v>6.9754179063999996E-3</v>
      </c>
      <c r="O27">
        <f t="shared" si="6"/>
        <v>1.7255709720052331E-4</v>
      </c>
      <c r="P27">
        <f t="shared" si="7"/>
        <v>4</v>
      </c>
      <c r="Q27" s="7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1082.3100585899999</v>
      </c>
      <c r="Z27" s="11">
        <v>1114.75598145</v>
      </c>
      <c r="AA27" s="11">
        <v>1098.7335345900001</v>
      </c>
      <c r="AB27" s="11">
        <v>6.7045484527500001</v>
      </c>
      <c r="AC27" s="12" t="s">
        <v>36</v>
      </c>
      <c r="AD27">
        <f t="shared" si="8"/>
        <v>1.09873353459</v>
      </c>
      <c r="AE27">
        <f t="shared" si="9"/>
        <v>6.7045484527500001E-3</v>
      </c>
      <c r="AF27">
        <f t="shared" si="10"/>
        <v>1.6039346347266804E-6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1072.6882324200001</v>
      </c>
      <c r="I28" s="11">
        <v>1107.9663085899999</v>
      </c>
      <c r="J28" s="11">
        <v>1089.3292236299999</v>
      </c>
      <c r="K28" s="11">
        <v>6.4360601025999999</v>
      </c>
      <c r="L28" s="12" t="s">
        <v>36</v>
      </c>
      <c r="M28">
        <f t="shared" si="1"/>
        <v>1.0893292236299998</v>
      </c>
      <c r="N28">
        <f t="shared" si="5"/>
        <v>6.4360601026000001E-3</v>
      </c>
      <c r="O28">
        <f t="shared" si="6"/>
        <v>1.1386546833855562E-4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1072.8138427700001</v>
      </c>
      <c r="Z28" s="11">
        <v>1124.35668945</v>
      </c>
      <c r="AA28" s="11">
        <v>1102.39255465</v>
      </c>
      <c r="AB28" s="11">
        <v>10.914132629899999</v>
      </c>
      <c r="AC28" s="12" t="s">
        <v>36</v>
      </c>
      <c r="AD28">
        <f t="shared" si="8"/>
        <v>1.10239255465</v>
      </c>
      <c r="AE28">
        <f t="shared" si="9"/>
        <v>1.09141326299E-2</v>
      </c>
      <c r="AF28">
        <f t="shared" si="10"/>
        <v>5.7243177532360409E-6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1071.82543945</v>
      </c>
      <c r="I29" s="11">
        <v>1113.9266357399999</v>
      </c>
      <c r="J29" s="11">
        <v>1093.1430517599999</v>
      </c>
      <c r="K29" s="11">
        <v>10.651102870900001</v>
      </c>
      <c r="L29" s="12" t="s">
        <v>36</v>
      </c>
      <c r="M29">
        <f t="shared" si="1"/>
        <v>1.09314305176</v>
      </c>
      <c r="N29">
        <f t="shared" si="5"/>
        <v>1.0651102870900001E-2</v>
      </c>
      <c r="O29">
        <f t="shared" si="6"/>
        <v>4.7017739166039771E-5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1078.34606934</v>
      </c>
      <c r="Z29" s="11">
        <v>1128.6948242200001</v>
      </c>
      <c r="AA29" s="11">
        <v>1104.2408642600001</v>
      </c>
      <c r="AB29" s="11">
        <v>11.3071269013</v>
      </c>
      <c r="AC29" s="12" t="s">
        <v>36</v>
      </c>
      <c r="AD29">
        <f t="shared" si="8"/>
        <v>1.1042408642600001</v>
      </c>
      <c r="AE29">
        <f t="shared" si="9"/>
        <v>1.1307126901300001E-2</v>
      </c>
      <c r="AF29">
        <f t="shared" si="10"/>
        <v>1.7984929671745622E-5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1072.1550293</v>
      </c>
      <c r="I30" s="11">
        <v>1127.1512451200001</v>
      </c>
      <c r="J30" s="11">
        <v>1102.2931007899999</v>
      </c>
      <c r="K30" s="11">
        <v>13.811488236200001</v>
      </c>
      <c r="L30" s="12" t="s">
        <v>36</v>
      </c>
      <c r="M30">
        <f t="shared" si="1"/>
        <v>1.1022931007899999</v>
      </c>
      <c r="N30">
        <f t="shared" si="5"/>
        <v>1.3811488236200001E-2</v>
      </c>
      <c r="O30">
        <f t="shared" si="6"/>
        <v>5.258311233097616E-6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1075.9832763700001</v>
      </c>
      <c r="Z30" s="11">
        <v>1116.0876464800001</v>
      </c>
      <c r="AA30" s="11">
        <v>1095.4669363800001</v>
      </c>
      <c r="AB30" s="11">
        <v>9.1774491977500006</v>
      </c>
      <c r="AC30" s="12" t="s">
        <v>36</v>
      </c>
      <c r="AD30">
        <f t="shared" si="8"/>
        <v>1.09546693638</v>
      </c>
      <c r="AE30">
        <f t="shared" si="9"/>
        <v>9.1774491977500011E-3</v>
      </c>
      <c r="AF30">
        <f t="shared" si="10"/>
        <v>2.0548665782968003E-5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1065.49157715</v>
      </c>
      <c r="I31" s="11">
        <v>1115.9465332</v>
      </c>
      <c r="J31" s="11">
        <v>1093.29877648</v>
      </c>
      <c r="K31" s="11">
        <v>10.0223992784</v>
      </c>
      <c r="L31" s="12" t="s">
        <v>36</v>
      </c>
      <c r="M31">
        <f t="shared" si="1"/>
        <v>1.09329877648</v>
      </c>
      <c r="N31">
        <f t="shared" si="5"/>
        <v>1.0022399278400001E-2</v>
      </c>
      <c r="O31">
        <f t="shared" si="6"/>
        <v>4.4906396665002968E-5</v>
      </c>
      <c r="P31">
        <f t="shared" si="7"/>
        <v>12</v>
      </c>
      <c r="Q31" s="7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1063.3046875</v>
      </c>
      <c r="Z31" s="11">
        <v>1121.7482910199999</v>
      </c>
      <c r="AA31" s="11">
        <v>1092.96315355</v>
      </c>
      <c r="AB31" s="11">
        <v>10.275539437999999</v>
      </c>
      <c r="AC31" s="12" t="s">
        <v>36</v>
      </c>
      <c r="AD31">
        <f t="shared" si="8"/>
        <v>1.09296315355</v>
      </c>
      <c r="AE31">
        <f t="shared" si="9"/>
        <v>1.0275539437999999E-2</v>
      </c>
      <c r="AF31">
        <f t="shared" si="10"/>
        <v>4.9517207960879488E-5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1065.7694091799999</v>
      </c>
      <c r="I32" s="11">
        <v>1103.1055908200001</v>
      </c>
      <c r="J32" s="11">
        <v>1082.81505371</v>
      </c>
      <c r="K32" s="11">
        <v>8.62335590006</v>
      </c>
      <c r="L32" s="12" t="s">
        <v>36</v>
      </c>
      <c r="M32">
        <f t="shared" si="1"/>
        <v>1.0828150537100001</v>
      </c>
      <c r="N32">
        <f t="shared" si="5"/>
        <v>8.6233559000599997E-3</v>
      </c>
      <c r="O32">
        <f t="shared" si="6"/>
        <v>2.9532237899018487E-4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1067.5748291</v>
      </c>
      <c r="Z32" s="11">
        <v>1109.3155517600001</v>
      </c>
      <c r="AA32" s="11">
        <v>1089.2741992199999</v>
      </c>
      <c r="AB32" s="11">
        <v>8.6907892076100008</v>
      </c>
      <c r="AC32" s="12" t="s">
        <v>36</v>
      </c>
      <c r="AD32">
        <f t="shared" si="8"/>
        <v>1.0892741992199999</v>
      </c>
      <c r="AE32">
        <f t="shared" si="9"/>
        <v>8.6907892076100012E-3</v>
      </c>
      <c r="AF32">
        <f t="shared" si="10"/>
        <v>1.1504280237225253E-4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1054.5358886700001</v>
      </c>
      <c r="I33" s="11">
        <v>1101.28674316</v>
      </c>
      <c r="J33" s="11">
        <v>1075.72498277</v>
      </c>
      <c r="K33" s="11">
        <v>9.5654170652899992</v>
      </c>
      <c r="L33" s="12" t="s">
        <v>36</v>
      </c>
      <c r="M33">
        <f t="shared" si="1"/>
        <v>1.0757249827699999</v>
      </c>
      <c r="N33">
        <f t="shared" si="5"/>
        <v>9.5654170652899988E-3</v>
      </c>
      <c r="O33">
        <f t="shared" si="6"/>
        <v>5.8927646151680363E-4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1062.68127441</v>
      </c>
      <c r="Z33" s="11">
        <v>1109.8631591799999</v>
      </c>
      <c r="AA33" s="11">
        <v>1082.1963201799999</v>
      </c>
      <c r="AB33" s="11">
        <v>11.5906021925</v>
      </c>
      <c r="AC33" s="12" t="s">
        <v>36</v>
      </c>
      <c r="AD33">
        <f t="shared" si="8"/>
        <v>1.08219632018</v>
      </c>
      <c r="AE33">
        <f t="shared" si="9"/>
        <v>1.1590602192500001E-2</v>
      </c>
      <c r="AF33">
        <f t="shared" si="10"/>
        <v>3.1697101513307826E-4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1047.2435302700001</v>
      </c>
      <c r="I34" s="11">
        <v>1077.2677002</v>
      </c>
      <c r="J34" s="11">
        <v>1064.34669962</v>
      </c>
      <c r="K34" s="11">
        <v>6.1718653428500003</v>
      </c>
      <c r="L34" s="12" t="s">
        <v>36</v>
      </c>
      <c r="M34">
        <f t="shared" si="1"/>
        <v>1.0643466996199999</v>
      </c>
      <c r="N34">
        <f t="shared" si="5"/>
        <v>6.1718653428500005E-3</v>
      </c>
      <c r="O34">
        <f t="shared" si="6"/>
        <v>1.2711578279865183E-3</v>
      </c>
      <c r="P34">
        <f t="shared" si="7"/>
        <v>18</v>
      </c>
      <c r="Q34" s="7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1052.25817871</v>
      </c>
      <c r="Z34" s="11">
        <v>1097.87316895</v>
      </c>
      <c r="AA34" s="11">
        <v>1073.0553626200001</v>
      </c>
      <c r="AB34" s="11">
        <v>11.8828033098</v>
      </c>
      <c r="AC34" s="12" t="s">
        <v>36</v>
      </c>
      <c r="AD34">
        <f t="shared" si="8"/>
        <v>1.0730553626200001</v>
      </c>
      <c r="AE34">
        <f t="shared" si="9"/>
        <v>1.1882803309800001E-2</v>
      </c>
      <c r="AF34">
        <f t="shared" si="10"/>
        <v>7.2601348353969165E-4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1039.99572754</v>
      </c>
      <c r="I35" s="11">
        <v>1076.0563964800001</v>
      </c>
      <c r="J35" s="11">
        <v>1056.35281607</v>
      </c>
      <c r="K35" s="11">
        <v>8.3908849023199998</v>
      </c>
      <c r="L35" s="12" t="s">
        <v>36</v>
      </c>
      <c r="M35">
        <f t="shared" si="1"/>
        <v>1.05635281607</v>
      </c>
      <c r="N35">
        <f t="shared" si="5"/>
        <v>8.3908849023199995E-3</v>
      </c>
      <c r="O35">
        <f t="shared" si="6"/>
        <v>1.9050766650192598E-3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1046.8986816399999</v>
      </c>
      <c r="Z35" s="11">
        <v>1087.84082031</v>
      </c>
      <c r="AA35" s="11">
        <v>1067.3356252799999</v>
      </c>
      <c r="AB35" s="11">
        <v>9.3726760709200008</v>
      </c>
      <c r="AC35" s="12" t="s">
        <v>36</v>
      </c>
      <c r="AD35">
        <f t="shared" si="8"/>
        <v>1.0673356252799999</v>
      </c>
      <c r="AE35">
        <f t="shared" si="9"/>
        <v>9.3726760709200007E-3</v>
      </c>
      <c r="AF35">
        <f t="shared" si="10"/>
        <v>1.0669613758485859E-3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1032.1931152300001</v>
      </c>
      <c r="I36" s="11">
        <v>1065.7510986299999</v>
      </c>
      <c r="J36" s="11">
        <v>1048.20887427</v>
      </c>
      <c r="K36" s="11">
        <v>7.4573348885000001</v>
      </c>
      <c r="L36" s="12" t="s">
        <v>36</v>
      </c>
      <c r="M36">
        <f t="shared" si="1"/>
        <v>1.04820887427</v>
      </c>
      <c r="N36">
        <f t="shared" si="5"/>
        <v>7.4573348885000005E-3</v>
      </c>
      <c r="O36">
        <f t="shared" si="6"/>
        <v>2.6823207043806794E-3</v>
      </c>
      <c r="P36">
        <f t="shared" si="7"/>
        <v>22</v>
      </c>
      <c r="Q36" s="7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1030.1191406200001</v>
      </c>
      <c r="Z36" s="11">
        <v>1082.4223632799999</v>
      </c>
      <c r="AA36" s="11">
        <v>1057.9556023099999</v>
      </c>
      <c r="AB36" s="11">
        <v>9.9889782220899992</v>
      </c>
      <c r="AC36" s="12" t="s">
        <v>36</v>
      </c>
      <c r="AD36">
        <f t="shared" si="8"/>
        <v>1.0579556023099999</v>
      </c>
      <c r="AE36">
        <f t="shared" si="9"/>
        <v>9.98897822209E-3</v>
      </c>
      <c r="AF36">
        <f t="shared" si="10"/>
        <v>1.7677313771148971E-3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1024.1328125</v>
      </c>
      <c r="I37" s="11">
        <v>1048.94799805</v>
      </c>
      <c r="J37" s="11">
        <v>1037.0633544899999</v>
      </c>
      <c r="K37" s="11">
        <v>5.9552843329899998</v>
      </c>
      <c r="L37" s="12" t="s">
        <v>36</v>
      </c>
      <c r="M37">
        <f t="shared" si="1"/>
        <v>1.0370633544899999</v>
      </c>
      <c r="N37">
        <f t="shared" si="5"/>
        <v>5.9552843329900001E-3</v>
      </c>
      <c r="O37">
        <f t="shared" si="6"/>
        <v>3.9610213480514309E-3</v>
      </c>
      <c r="P37">
        <f t="shared" si="7"/>
        <v>24</v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1027.7578125</v>
      </c>
      <c r="Z37" s="11">
        <v>1070.0052490200001</v>
      </c>
      <c r="AA37" s="11">
        <v>1048.2873933799999</v>
      </c>
      <c r="AB37" s="11">
        <v>9.0852139569499997</v>
      </c>
      <c r="AC37" s="12" t="s">
        <v>36</v>
      </c>
      <c r="AD37">
        <f t="shared" si="8"/>
        <v>1.0482873933799999</v>
      </c>
      <c r="AE37">
        <f t="shared" si="9"/>
        <v>9.0852139569500001E-3</v>
      </c>
      <c r="AF37">
        <f t="shared" si="10"/>
        <v>2.6741936834348899E-3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999.76153564499998</v>
      </c>
      <c r="I38" s="11">
        <v>1048.3894043</v>
      </c>
      <c r="J38" s="11">
        <v>1027.8112630999999</v>
      </c>
      <c r="K38" s="11">
        <v>10.484455242599999</v>
      </c>
      <c r="L38" s="12" t="s">
        <v>36</v>
      </c>
      <c r="M38">
        <f t="shared" si="1"/>
        <v>1.0278112630999998</v>
      </c>
      <c r="N38">
        <f t="shared" si="5"/>
        <v>1.0484455242599999E-2</v>
      </c>
      <c r="O38">
        <f t="shared" si="6"/>
        <v>5.2112137352174608E-3</v>
      </c>
      <c r="P38">
        <f t="shared" si="7"/>
        <v>26</v>
      </c>
      <c r="Q38" s="7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1017.55029297</v>
      </c>
      <c r="Z38" s="11">
        <v>1052.4700927700001</v>
      </c>
      <c r="AA38" s="11">
        <v>1034.71999686</v>
      </c>
      <c r="AB38" s="11">
        <v>8.5717289291099998</v>
      </c>
      <c r="AC38" s="12" t="s">
        <v>36</v>
      </c>
      <c r="AD38">
        <f t="shared" si="8"/>
        <v>1.03471999686</v>
      </c>
      <c r="AE38">
        <f t="shared" si="9"/>
        <v>8.5717289291099997E-3</v>
      </c>
      <c r="AF38">
        <f t="shared" si="10"/>
        <v>4.2614788099584154E-3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958.75012206999997</v>
      </c>
      <c r="I39" s="11">
        <v>1013.08123779</v>
      </c>
      <c r="J39" s="11">
        <v>989.12607299800004</v>
      </c>
      <c r="K39" s="11">
        <v>11.2543682423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957.22967529300001</v>
      </c>
      <c r="Z39" s="11">
        <v>1034.3880615200001</v>
      </c>
      <c r="AA39" s="11">
        <v>990.29277587900003</v>
      </c>
      <c r="AB39" s="11">
        <v>14.9110936049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402</v>
      </c>
      <c r="F60" s="11">
        <v>201</v>
      </c>
      <c r="G60" s="11">
        <v>0.20100000000000001</v>
      </c>
      <c r="H60" s="11">
        <v>12</v>
      </c>
      <c r="I60" s="11">
        <v>343.5</v>
      </c>
      <c r="J60" s="11">
        <v>107.5</v>
      </c>
      <c r="K60" s="13">
        <v>55.1408986438</v>
      </c>
      <c r="O60">
        <f t="shared" ref="O60:O88" si="12">J60/P$60</f>
        <v>1.27722185020714</v>
      </c>
      <c r="P60">
        <f>K$60/(SQRT(2-(PI()/2)))</f>
        <v>84.167053658348891</v>
      </c>
      <c r="T60" s="1"/>
      <c r="U60" s="11">
        <v>1</v>
      </c>
      <c r="V60" s="11">
        <v>402</v>
      </c>
      <c r="W60" s="11">
        <v>201</v>
      </c>
      <c r="X60" s="11">
        <v>0.20100000000000001</v>
      </c>
      <c r="Y60" s="11">
        <v>20</v>
      </c>
      <c r="Z60" s="11">
        <v>807</v>
      </c>
      <c r="AA60" s="11">
        <v>217.52860696499999</v>
      </c>
      <c r="AB60" s="11">
        <v>141.74990199600001</v>
      </c>
      <c r="AF60">
        <f>AA60/AG$60</f>
        <v>1.0053686216106654</v>
      </c>
      <c r="AG60">
        <f>AB$60/(SQRT(2-(PI()/2)))</f>
        <v>216.36701433600058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16207.5</v>
      </c>
      <c r="I61" s="11">
        <v>19296.5</v>
      </c>
      <c r="J61" s="11">
        <v>17594.9693878</v>
      </c>
      <c r="K61" s="13">
        <v>622.04521044299997</v>
      </c>
      <c r="O61">
        <f t="shared" si="12"/>
        <v>209.04818005417584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11">
        <v>18030.5</v>
      </c>
      <c r="Z61" s="11">
        <v>20858.5</v>
      </c>
      <c r="AA61" s="11">
        <v>19576.438775499999</v>
      </c>
      <c r="AB61" s="11">
        <v>590.35554817100001</v>
      </c>
      <c r="AF61">
        <f t="shared" ref="AF61:AF88" si="14">AA61/AG$60</f>
        <v>90.477926293789693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16679</v>
      </c>
      <c r="I62" s="11">
        <v>19111.5</v>
      </c>
      <c r="J62" s="11">
        <v>17702.692307699999</v>
      </c>
      <c r="K62" s="13">
        <v>539.29282083700002</v>
      </c>
      <c r="O62">
        <f t="shared" si="12"/>
        <v>210.32805044547254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18015</v>
      </c>
      <c r="Z62" s="11">
        <v>20756.5</v>
      </c>
      <c r="AA62" s="11">
        <v>19635.942307699999</v>
      </c>
      <c r="AB62" s="11">
        <v>647.209732454</v>
      </c>
      <c r="AF62">
        <f t="shared" si="14"/>
        <v>90.752938325464712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17034.5</v>
      </c>
      <c r="I63" s="11">
        <v>18986</v>
      </c>
      <c r="J63" s="11">
        <v>17963.37</v>
      </c>
      <c r="K63" s="13">
        <v>483.19073229499998</v>
      </c>
      <c r="O63">
        <f t="shared" si="12"/>
        <v>213.42519690563191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18640.5</v>
      </c>
      <c r="Z63" s="11">
        <v>21218.5</v>
      </c>
      <c r="AA63" s="11">
        <v>19965.38</v>
      </c>
      <c r="AB63" s="11">
        <v>622.99184781899999</v>
      </c>
      <c r="AF63">
        <f t="shared" si="14"/>
        <v>92.275525737002454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16755</v>
      </c>
      <c r="I64" s="11">
        <v>18993.5</v>
      </c>
      <c r="J64" s="11">
        <v>17831.245097999999</v>
      </c>
      <c r="K64" s="13">
        <v>520.98101090700004</v>
      </c>
      <c r="O64">
        <f t="shared" si="12"/>
        <v>211.85540330757726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18340</v>
      </c>
      <c r="Z64" s="11">
        <v>21087</v>
      </c>
      <c r="AA64" s="11">
        <v>19855.568627500001</v>
      </c>
      <c r="AB64" s="11">
        <v>655.359001003</v>
      </c>
      <c r="AF64">
        <f t="shared" si="14"/>
        <v>91.76800210713219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17208</v>
      </c>
      <c r="I65" s="11">
        <v>18745.5</v>
      </c>
      <c r="J65" s="11">
        <v>17987.778846199999</v>
      </c>
      <c r="K65" s="13">
        <v>364.19062038300001</v>
      </c>
      <c r="O65">
        <f t="shared" si="12"/>
        <v>213.71520166567828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18732.5</v>
      </c>
      <c r="Z65" s="11">
        <v>20975.5</v>
      </c>
      <c r="AA65" s="11">
        <v>19976.605769199999</v>
      </c>
      <c r="AB65" s="11">
        <v>556.51741280099998</v>
      </c>
      <c r="AF65">
        <f t="shared" si="14"/>
        <v>92.327408734207225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17040</v>
      </c>
      <c r="I66" s="11">
        <v>19003</v>
      </c>
      <c r="J66" s="11">
        <v>18072.294117599999</v>
      </c>
      <c r="K66" s="13">
        <v>450.079794886</v>
      </c>
      <c r="O66">
        <f t="shared" si="12"/>
        <v>214.71933888715054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18763.5</v>
      </c>
      <c r="Z66" s="11">
        <v>21391.5</v>
      </c>
      <c r="AA66" s="11">
        <v>20111.352941199999</v>
      </c>
      <c r="AB66" s="11">
        <v>550.87104928600002</v>
      </c>
      <c r="AF66">
        <f t="shared" si="14"/>
        <v>92.950180058262873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17416.5</v>
      </c>
      <c r="I67" s="11">
        <v>19413.5</v>
      </c>
      <c r="J67" s="11">
        <v>18388.221153800001</v>
      </c>
      <c r="K67" s="13">
        <v>460.83106314499997</v>
      </c>
      <c r="O67">
        <f t="shared" si="12"/>
        <v>218.47291017743729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18764</v>
      </c>
      <c r="Z67" s="11">
        <v>21848.5</v>
      </c>
      <c r="AA67" s="11">
        <v>20364.865384600002</v>
      </c>
      <c r="AB67" s="11">
        <v>583.29032991700001</v>
      </c>
      <c r="AF67">
        <f t="shared" si="14"/>
        <v>94.121857932443447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17468.5</v>
      </c>
      <c r="I68" s="11">
        <v>19443</v>
      </c>
      <c r="J68" s="11">
        <v>18450.865384600002</v>
      </c>
      <c r="K68" s="13">
        <v>501.11152055500003</v>
      </c>
      <c r="O68" s="6">
        <f t="shared" si="12"/>
        <v>219.21719464596919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18705</v>
      </c>
      <c r="Z68" s="11">
        <v>21546.5</v>
      </c>
      <c r="AA68" s="11">
        <v>20482.7115385</v>
      </c>
      <c r="AB68" s="11">
        <v>574.00976409500004</v>
      </c>
      <c r="AF68" s="6">
        <f t="shared" si="14"/>
        <v>94.666516526830634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17054.5</v>
      </c>
      <c r="I69" s="11">
        <v>19277</v>
      </c>
      <c r="J69" s="11">
        <v>18322.78</v>
      </c>
      <c r="K69" s="13">
        <v>465.50959743700002</v>
      </c>
      <c r="O69" s="6">
        <f t="shared" si="12"/>
        <v>217.69539509338026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18975.5</v>
      </c>
      <c r="Z69" s="11">
        <v>21557.5</v>
      </c>
      <c r="AA69" s="11">
        <v>20435.09</v>
      </c>
      <c r="AB69" s="11">
        <v>522.45143988799998</v>
      </c>
      <c r="AF69" s="6">
        <f t="shared" si="14"/>
        <v>94.446420415387109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17338.5</v>
      </c>
      <c r="I70" s="11">
        <v>19556.5</v>
      </c>
      <c r="J70" s="11">
        <v>18501.721153800001</v>
      </c>
      <c r="K70" s="13">
        <v>471.39190445200001</v>
      </c>
      <c r="O70" s="6">
        <f t="shared" si="12"/>
        <v>219.82141882858622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19072.5</v>
      </c>
      <c r="Z70" s="11">
        <v>21378</v>
      </c>
      <c r="AA70" s="11">
        <v>20553.019230800001</v>
      </c>
      <c r="AB70" s="11">
        <v>501.17330924300001</v>
      </c>
      <c r="AF70" s="6">
        <f t="shared" si="14"/>
        <v>94.991462972645238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17751.5</v>
      </c>
      <c r="I71" s="11">
        <v>19775.5</v>
      </c>
      <c r="J71" s="11">
        <v>18643.735294099999</v>
      </c>
      <c r="K71" s="13">
        <v>489.01132249599999</v>
      </c>
      <c r="O71" s="6">
        <f t="shared" si="12"/>
        <v>221.50870778700053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19297</v>
      </c>
      <c r="Z71" s="11">
        <v>21594</v>
      </c>
      <c r="AA71" s="11">
        <v>20753.4411765</v>
      </c>
      <c r="AB71" s="11">
        <v>530.26477015800003</v>
      </c>
      <c r="AF71" s="6">
        <f t="shared" si="14"/>
        <v>95.917768427823177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17834</v>
      </c>
      <c r="I72" s="11">
        <v>19942.5</v>
      </c>
      <c r="J72" s="11">
        <v>18794.03</v>
      </c>
      <c r="K72" s="13">
        <v>454.90170961199999</v>
      </c>
      <c r="O72" s="6">
        <f t="shared" si="12"/>
        <v>223.29437925068365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19226.5</v>
      </c>
      <c r="Z72" s="11">
        <v>21720.5</v>
      </c>
      <c r="AA72" s="11">
        <v>20847.46</v>
      </c>
      <c r="AB72" s="11">
        <v>544.70443061799995</v>
      </c>
      <c r="AF72" s="6">
        <f t="shared" si="14"/>
        <v>96.352302424553358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17971</v>
      </c>
      <c r="I73" s="11">
        <v>19875.5</v>
      </c>
      <c r="J73" s="11">
        <v>18763.528846199999</v>
      </c>
      <c r="K73" s="13">
        <v>427.76827854800001</v>
      </c>
      <c r="O73" s="6">
        <f t="shared" si="12"/>
        <v>222.93199097077772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19615</v>
      </c>
      <c r="Z73" s="11">
        <v>21868.5</v>
      </c>
      <c r="AA73" s="11">
        <v>20969.884615399998</v>
      </c>
      <c r="AB73" s="11">
        <v>489.97369492600001</v>
      </c>
      <c r="AF73" s="6">
        <f t="shared" si="14"/>
        <v>96.91812164508336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52</v>
      </c>
      <c r="F74" s="11">
        <v>26</v>
      </c>
      <c r="G74" s="11">
        <v>2.5999999999999999E-2</v>
      </c>
      <c r="H74" s="11">
        <v>17798.5</v>
      </c>
      <c r="I74" s="11">
        <v>19596</v>
      </c>
      <c r="J74" s="11">
        <v>18590.692307699999</v>
      </c>
      <c r="K74" s="13">
        <v>415.30793151500001</v>
      </c>
      <c r="O74" s="6">
        <f t="shared" si="12"/>
        <v>220.87849698485803</v>
      </c>
      <c r="T74" s="1"/>
      <c r="U74" s="11">
        <v>15</v>
      </c>
      <c r="V74" s="11">
        <v>52</v>
      </c>
      <c r="W74" s="11">
        <v>26</v>
      </c>
      <c r="X74" s="11">
        <v>2.5999999999999999E-2</v>
      </c>
      <c r="Y74" s="11">
        <v>19542.5</v>
      </c>
      <c r="Z74" s="11">
        <v>21763</v>
      </c>
      <c r="AA74" s="11">
        <v>20785.076923100001</v>
      </c>
      <c r="AB74" s="11">
        <v>590.07218222999995</v>
      </c>
      <c r="AF74" s="6">
        <f t="shared" si="14"/>
        <v>96.063981780616743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17654.5</v>
      </c>
      <c r="I75" s="11">
        <v>19469.5</v>
      </c>
      <c r="J75" s="11">
        <v>18501.2115385</v>
      </c>
      <c r="K75" s="13">
        <v>417.831133755</v>
      </c>
      <c r="O75" s="6">
        <f t="shared" si="12"/>
        <v>219.8153640211782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19078.5</v>
      </c>
      <c r="Z75" s="11">
        <v>21724</v>
      </c>
      <c r="AA75" s="11">
        <v>20521.7884615</v>
      </c>
      <c r="AB75" s="11">
        <v>618.17376789599996</v>
      </c>
      <c r="AF75" s="6">
        <f t="shared" si="14"/>
        <v>94.847121334453107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17161</v>
      </c>
      <c r="I76" s="11">
        <v>19181.5</v>
      </c>
      <c r="J76" s="11">
        <v>18365.9134615</v>
      </c>
      <c r="K76" s="13">
        <v>493.43977443199998</v>
      </c>
      <c r="O76" s="6">
        <f t="shared" si="12"/>
        <v>218.20786950736044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18327.5</v>
      </c>
      <c r="Z76" s="11">
        <v>20803.5</v>
      </c>
      <c r="AA76" s="11">
        <v>19799.423076899999</v>
      </c>
      <c r="AB76" s="11">
        <v>502.157193425</v>
      </c>
      <c r="AF76" s="6">
        <f t="shared" si="14"/>
        <v>91.508509916179207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16892.5</v>
      </c>
      <c r="I77" s="11">
        <v>19097</v>
      </c>
      <c r="J77" s="11">
        <v>18278.807692300001</v>
      </c>
      <c r="K77" s="13">
        <v>565.24919156700003</v>
      </c>
      <c r="O77" s="6">
        <f t="shared" si="12"/>
        <v>217.17295423572008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17981</v>
      </c>
      <c r="Z77" s="11">
        <v>20429</v>
      </c>
      <c r="AA77" s="11">
        <v>19133.067307699999</v>
      </c>
      <c r="AB77" s="11">
        <v>543.08485261999999</v>
      </c>
      <c r="AF77" s="6">
        <f t="shared" si="14"/>
        <v>88.428762426734252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16013</v>
      </c>
      <c r="I78" s="11">
        <v>18708</v>
      </c>
      <c r="J78" s="11">
        <v>17458.96</v>
      </c>
      <c r="K78" s="13">
        <v>679.44742584699998</v>
      </c>
      <c r="O78" s="6">
        <f t="shared" si="12"/>
        <v>207.43223436179022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16779</v>
      </c>
      <c r="Z78" s="11">
        <v>19724.5</v>
      </c>
      <c r="AA78" s="11">
        <v>18501.990000000002</v>
      </c>
      <c r="AB78" s="11">
        <v>710.259376954</v>
      </c>
      <c r="AF78" s="6">
        <f t="shared" si="14"/>
        <v>85.512064104502997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13562.5</v>
      </c>
      <c r="I79" s="11">
        <v>17768.5</v>
      </c>
      <c r="J79" s="11">
        <v>16004.6020408</v>
      </c>
      <c r="K79" s="13">
        <v>901.24329042600004</v>
      </c>
      <c r="O79" s="6">
        <f t="shared" si="12"/>
        <v>190.15281330585623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16440</v>
      </c>
      <c r="Z79" s="11">
        <v>20548.5</v>
      </c>
      <c r="AA79" s="11">
        <v>17854.632653100001</v>
      </c>
      <c r="AB79" s="11">
        <v>771.96619755100005</v>
      </c>
      <c r="AF79" s="6">
        <f t="shared" si="14"/>
        <v>82.520123078341285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12857.5</v>
      </c>
      <c r="I80" s="11">
        <v>16833</v>
      </c>
      <c r="J80" s="11">
        <v>15156.2596154</v>
      </c>
      <c r="K80" s="13">
        <v>978.42737208999995</v>
      </c>
      <c r="O80" s="6">
        <f t="shared" si="12"/>
        <v>180.07354370419483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15646</v>
      </c>
      <c r="Z80" s="11">
        <v>19535.5</v>
      </c>
      <c r="AA80" s="11">
        <v>17631.9615385</v>
      </c>
      <c r="AB80" s="11">
        <v>728.734074566</v>
      </c>
      <c r="AF80" s="6">
        <f t="shared" si="14"/>
        <v>81.490986935369833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13892</v>
      </c>
      <c r="I81" s="11">
        <v>16367</v>
      </c>
      <c r="J81" s="11">
        <v>15307.97</v>
      </c>
      <c r="K81" s="13">
        <v>558.69440927899996</v>
      </c>
      <c r="O81" s="6">
        <f t="shared" si="12"/>
        <v>181.87603503549201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16215</v>
      </c>
      <c r="Z81" s="11">
        <v>19088.5</v>
      </c>
      <c r="AA81" s="11">
        <v>17431.73</v>
      </c>
      <c r="AB81" s="11">
        <v>527.81185974300001</v>
      </c>
      <c r="AF81" s="6">
        <f t="shared" si="14"/>
        <v>80.565561499729924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13778.5</v>
      </c>
      <c r="I82" s="11">
        <v>15970.5</v>
      </c>
      <c r="J82" s="11">
        <v>15105.2254902</v>
      </c>
      <c r="K82" s="13">
        <v>510.89183115100002</v>
      </c>
      <c r="O82" s="6">
        <f t="shared" si="12"/>
        <v>179.46720045013299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15438</v>
      </c>
      <c r="Z82" s="11">
        <v>18528.5</v>
      </c>
      <c r="AA82" s="11">
        <v>16826.3823529</v>
      </c>
      <c r="AB82" s="11">
        <v>604.09213360399997</v>
      </c>
      <c r="AF82" s="6">
        <f t="shared" si="14"/>
        <v>77.767779920325481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14100.5</v>
      </c>
      <c r="I83" s="11">
        <v>16051.5</v>
      </c>
      <c r="J83" s="11">
        <v>15086.510204099999</v>
      </c>
      <c r="K83" s="13">
        <v>517.50550006900005</v>
      </c>
      <c r="O83" s="6">
        <f t="shared" si="12"/>
        <v>179.24484163766974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15451</v>
      </c>
      <c r="Z83" s="11">
        <v>17872.5</v>
      </c>
      <c r="AA83" s="11">
        <v>16576.510204099999</v>
      </c>
      <c r="AB83" s="11">
        <v>546.84059882099996</v>
      </c>
      <c r="AF83" s="6">
        <f t="shared" si="14"/>
        <v>76.612926674479183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13099.5</v>
      </c>
      <c r="I84" s="11">
        <v>16301.5</v>
      </c>
      <c r="J84" s="11">
        <v>15009.2596154</v>
      </c>
      <c r="K84" s="13">
        <v>810.07240350799998</v>
      </c>
      <c r="O84" s="6">
        <f t="shared" si="12"/>
        <v>178.32701708112089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15132.5</v>
      </c>
      <c r="Z84" s="11">
        <v>17631</v>
      </c>
      <c r="AA84" s="11">
        <v>16306.5384615</v>
      </c>
      <c r="AB84" s="11">
        <v>582.41188718499996</v>
      </c>
      <c r="AF84" s="6">
        <f t="shared" si="14"/>
        <v>75.365177596698061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13272</v>
      </c>
      <c r="I85" s="11">
        <v>16289.5</v>
      </c>
      <c r="J85" s="11">
        <v>14745.3039216</v>
      </c>
      <c r="K85" s="13">
        <v>697.141349214</v>
      </c>
      <c r="O85" s="6">
        <f t="shared" si="12"/>
        <v>175.1909242475586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14410</v>
      </c>
      <c r="Z85" s="11">
        <v>17462</v>
      </c>
      <c r="AA85" s="11">
        <v>15948.9901961</v>
      </c>
      <c r="AB85" s="11">
        <v>643.45899240100005</v>
      </c>
      <c r="AF85" s="6">
        <f t="shared" si="14"/>
        <v>73.712669396696953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12493.5</v>
      </c>
      <c r="I86" s="11">
        <v>15515</v>
      </c>
      <c r="J86" s="11">
        <v>14163.612244899999</v>
      </c>
      <c r="K86" s="13">
        <v>701.39463946000001</v>
      </c>
      <c r="O86" s="6">
        <f t="shared" si="12"/>
        <v>168.27976778649005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14040.5</v>
      </c>
      <c r="Z86" s="11">
        <v>17523.5</v>
      </c>
      <c r="AA86" s="11">
        <v>15283.653061200001</v>
      </c>
      <c r="AB86" s="11">
        <v>598.99958441199999</v>
      </c>
      <c r="AF86" s="6">
        <f t="shared" si="14"/>
        <v>70.63762980740546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11442.5</v>
      </c>
      <c r="I87" s="11">
        <v>13689</v>
      </c>
      <c r="J87" s="11">
        <v>12708.1632653</v>
      </c>
      <c r="K87" s="13">
        <v>530.87770668600001</v>
      </c>
      <c r="O87">
        <f t="shared" si="12"/>
        <v>150.98738417154303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12703</v>
      </c>
      <c r="Z87" s="11">
        <v>15366</v>
      </c>
      <c r="AA87" s="11">
        <v>13687.775510199999</v>
      </c>
      <c r="AB87" s="11">
        <v>525.34942797300005</v>
      </c>
      <c r="AF87">
        <f t="shared" si="14"/>
        <v>63.261840314272604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9299</v>
      </c>
      <c r="I88" s="11">
        <v>11713.5</v>
      </c>
      <c r="J88" s="11">
        <v>10326.75</v>
      </c>
      <c r="K88" s="13">
        <v>565.66694652199999</v>
      </c>
      <c r="O88">
        <f t="shared" si="12"/>
        <v>122.69349527094495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9792</v>
      </c>
      <c r="Z88" s="11">
        <v>12452.5</v>
      </c>
      <c r="AA88" s="11">
        <v>11230.39</v>
      </c>
      <c r="AB88" s="11">
        <v>559.50881602000004</v>
      </c>
      <c r="AF88">
        <f t="shared" si="14"/>
        <v>51.904353510004562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402</v>
      </c>
      <c r="F98" s="11">
        <v>201</v>
      </c>
      <c r="G98" s="11">
        <v>0.20100000000000001</v>
      </c>
      <c r="H98" s="11">
        <v>0</v>
      </c>
      <c r="I98" s="11">
        <v>87.931205749499995</v>
      </c>
      <c r="J98" s="11">
        <v>41.304291938699997</v>
      </c>
      <c r="K98" s="13">
        <v>14.943074423200001</v>
      </c>
      <c r="O98">
        <f t="shared" ref="O98:O126" si="42">J98/P$98</f>
        <v>1.810868595854175</v>
      </c>
      <c r="P98">
        <f>K$98/(SQRT(2-(PI()/2)))</f>
        <v>22.809104997050891</v>
      </c>
      <c r="T98" s="1"/>
      <c r="U98" s="11">
        <v>1</v>
      </c>
      <c r="V98" s="11">
        <v>402</v>
      </c>
      <c r="W98" s="11">
        <v>201</v>
      </c>
      <c r="X98" s="11">
        <v>0.20100000000000001</v>
      </c>
      <c r="Y98" s="11">
        <v>9.3902416229199996</v>
      </c>
      <c r="Z98" s="11">
        <v>122.782814026</v>
      </c>
      <c r="AA98" s="11">
        <v>56.471892375899998</v>
      </c>
      <c r="AB98" s="11">
        <v>21.412952906600001</v>
      </c>
      <c r="AF98">
        <f>AA98/AG$98</f>
        <v>1.7277762280893461</v>
      </c>
      <c r="AG98">
        <f>AB$98/(SQRT(2-(PI()/2)))</f>
        <v>32.684725867741101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11">
        <v>2204.4084472700001</v>
      </c>
      <c r="I99" s="11">
        <v>2727.6159668</v>
      </c>
      <c r="J99" s="11">
        <v>2456.1957957999998</v>
      </c>
      <c r="K99" s="13">
        <v>117.82943435599999</v>
      </c>
      <c r="O99">
        <f t="shared" si="42"/>
        <v>107.68488268687325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11">
        <v>2428.7124023400002</v>
      </c>
      <c r="Z99" s="11">
        <v>2843.3889160200001</v>
      </c>
      <c r="AA99" s="11">
        <v>2717.28251056</v>
      </c>
      <c r="AB99" s="11">
        <v>85.9568555054</v>
      </c>
      <c r="AF99">
        <f t="shared" ref="AF99:AF126" si="44">AA99/AG$98</f>
        <v>83.136157285072443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2159.7360839799999</v>
      </c>
      <c r="I100" s="11">
        <v>2555.2775878900002</v>
      </c>
      <c r="J100" s="11">
        <v>2371.1284273599999</v>
      </c>
      <c r="K100" s="13">
        <v>88.029736829800001</v>
      </c>
      <c r="O100">
        <f t="shared" si="42"/>
        <v>103.95534711539868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2359.4602050799999</v>
      </c>
      <c r="Z100" s="11">
        <v>2781.2141113299999</v>
      </c>
      <c r="AA100" s="11">
        <v>2593.28845215</v>
      </c>
      <c r="AB100" s="11">
        <v>95.190502446599993</v>
      </c>
      <c r="AF100">
        <f t="shared" si="44"/>
        <v>79.34251805090102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2124.6796875</v>
      </c>
      <c r="I101" s="11">
        <v>2487.3149414099998</v>
      </c>
      <c r="J101" s="11">
        <v>2290.2775683599998</v>
      </c>
      <c r="K101" s="13">
        <v>85.134305927</v>
      </c>
      <c r="O101">
        <f t="shared" si="42"/>
        <v>100.4106723458076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2338.9067382799999</v>
      </c>
      <c r="Z101" s="11">
        <v>2684.7966308599998</v>
      </c>
      <c r="AA101" s="11">
        <v>2516.8745752</v>
      </c>
      <c r="AB101" s="11">
        <v>87.094580249800003</v>
      </c>
      <c r="AF101">
        <f t="shared" si="44"/>
        <v>77.004610207977422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2055.9418945299999</v>
      </c>
      <c r="I102" s="11">
        <v>2385.4450683599998</v>
      </c>
      <c r="J102" s="11">
        <v>2205.5945829500001</v>
      </c>
      <c r="K102" s="13">
        <v>77.767840052300002</v>
      </c>
      <c r="O102">
        <f t="shared" si="42"/>
        <v>96.697988949376708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2232.8071289099998</v>
      </c>
      <c r="Z102" s="11">
        <v>2602.0895996099998</v>
      </c>
      <c r="AA102" s="11">
        <v>2436.16470875</v>
      </c>
      <c r="AB102" s="11">
        <v>92.355425269999998</v>
      </c>
      <c r="AF102">
        <f>AA102/AG$98</f>
        <v>74.535265145192042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2032.9807128899999</v>
      </c>
      <c r="I103" s="11">
        <v>2327.7990722700001</v>
      </c>
      <c r="J103" s="11">
        <v>2175.8671147300001</v>
      </c>
      <c r="K103" s="13">
        <v>66.396592934400005</v>
      </c>
      <c r="O103">
        <f t="shared" si="42"/>
        <v>95.394673092667574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2172.4555664099998</v>
      </c>
      <c r="Z103" s="11">
        <v>2550.6000976599998</v>
      </c>
      <c r="AA103" s="11">
        <v>2399.0910550600001</v>
      </c>
      <c r="AB103" s="11">
        <v>83.488875925599999</v>
      </c>
      <c r="AF103">
        <f t="shared" si="44"/>
        <v>73.40098444661686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1962.3811035199999</v>
      </c>
      <c r="I104" s="11">
        <v>2301.1630859400002</v>
      </c>
      <c r="J104" s="11">
        <v>2147.3204130300001</v>
      </c>
      <c r="K104" s="13">
        <v>75.285918685200002</v>
      </c>
      <c r="O104">
        <f t="shared" si="42"/>
        <v>94.143124568352789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2140.3881835900002</v>
      </c>
      <c r="Z104" s="11">
        <v>2566.4077148400002</v>
      </c>
      <c r="AA104" s="11">
        <v>2375.2097886000001</v>
      </c>
      <c r="AB104" s="11">
        <v>87.141642217799998</v>
      </c>
      <c r="AF104">
        <f t="shared" si="44"/>
        <v>72.670329199372759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2014.0291748</v>
      </c>
      <c r="I105" s="11">
        <v>2333.8122558599998</v>
      </c>
      <c r="J105" s="11">
        <v>2161.0824538000002</v>
      </c>
      <c r="K105" s="13">
        <v>74.940797543200006</v>
      </c>
      <c r="O105">
        <f t="shared" si="42"/>
        <v>94.746481901829029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2193.5397949200001</v>
      </c>
      <c r="Z105" s="11">
        <v>2569.6159668</v>
      </c>
      <c r="AA105" s="11">
        <v>2380.2637000499999</v>
      </c>
      <c r="AB105" s="11">
        <v>81.686623024200003</v>
      </c>
      <c r="AF105">
        <f t="shared" si="44"/>
        <v>72.824955292014636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1965.6137695299999</v>
      </c>
      <c r="I106" s="11">
        <v>2301.0627441400002</v>
      </c>
      <c r="J106" s="11">
        <v>2144.4622732299999</v>
      </c>
      <c r="K106" s="13">
        <v>80.022661586200002</v>
      </c>
      <c r="O106">
        <f t="shared" si="42"/>
        <v>94.017817599913229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2069.9375</v>
      </c>
      <c r="Z106" s="11">
        <v>2519.6398925799999</v>
      </c>
      <c r="AA106" s="11">
        <v>2362.7242243800001</v>
      </c>
      <c r="AB106" s="11">
        <v>83.959544286099998</v>
      </c>
      <c r="AF106">
        <f t="shared" si="44"/>
        <v>72.288329231849005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1959.2076416</v>
      </c>
      <c r="I107" s="11">
        <v>2241.84375</v>
      </c>
      <c r="J107" s="11">
        <v>2119.4478295899999</v>
      </c>
      <c r="K107" s="13">
        <v>68.686869785699997</v>
      </c>
      <c r="O107">
        <f t="shared" si="42"/>
        <v>92.921130831921474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2156.3896484400002</v>
      </c>
      <c r="Z107" s="11">
        <v>2480.2487793</v>
      </c>
      <c r="AA107" s="11">
        <v>2339.4689013699999</v>
      </c>
      <c r="AB107" s="11">
        <v>72.397288140800001</v>
      </c>
      <c r="AF107">
        <f t="shared" si="44"/>
        <v>71.576824931519141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1993.1428222699999</v>
      </c>
      <c r="I108" s="11">
        <v>2251.12890625</v>
      </c>
      <c r="J108" s="11">
        <v>2132.7965416500001</v>
      </c>
      <c r="K108" s="13">
        <v>59.746502261099998</v>
      </c>
      <c r="O108">
        <f t="shared" si="42"/>
        <v>93.5063669497668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2188.6787109400002</v>
      </c>
      <c r="Z108" s="11">
        <v>2468.40234375</v>
      </c>
      <c r="AA108" s="11">
        <v>2350.53376183</v>
      </c>
      <c r="AB108" s="11">
        <v>60.767718041599998</v>
      </c>
      <c r="AF108">
        <f t="shared" si="44"/>
        <v>71.915357997538237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2029.6431884799999</v>
      </c>
      <c r="I109" s="11">
        <v>2274.5527343799999</v>
      </c>
      <c r="J109" s="11">
        <v>2140.2561083000001</v>
      </c>
      <c r="K109" s="13">
        <v>61.493304097399999</v>
      </c>
      <c r="O109">
        <f t="shared" si="42"/>
        <v>93.833410323496906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2165.9018554700001</v>
      </c>
      <c r="Z109" s="11">
        <v>2490.8686523400002</v>
      </c>
      <c r="AA109" s="11">
        <v>2363.0209625799998</v>
      </c>
      <c r="AB109" s="11">
        <v>72.382436784899994</v>
      </c>
      <c r="AF109">
        <f t="shared" si="44"/>
        <v>72.297408035238703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2011.6652832</v>
      </c>
      <c r="I110" s="11">
        <v>2303.5842285200001</v>
      </c>
      <c r="J110" s="11">
        <v>2146.19550781</v>
      </c>
      <c r="K110" s="13">
        <v>57.818471537900002</v>
      </c>
      <c r="O110">
        <f t="shared" si="42"/>
        <v>94.093806314955927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2198.1428222700001</v>
      </c>
      <c r="Z110" s="11">
        <v>2466.2673339799999</v>
      </c>
      <c r="AA110" s="11">
        <v>2368.3789355499998</v>
      </c>
      <c r="AB110" s="11">
        <v>59.635432057999999</v>
      </c>
      <c r="AF110">
        <f t="shared" si="44"/>
        <v>72.461336990668258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2054.4289550799999</v>
      </c>
      <c r="I111" s="11">
        <v>2274.3212890599998</v>
      </c>
      <c r="J111" s="11">
        <v>2141.5472693800002</v>
      </c>
      <c r="K111" s="13">
        <v>56.4271001193</v>
      </c>
      <c r="O111">
        <f t="shared" si="42"/>
        <v>93.890017589769172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2134.27734375</v>
      </c>
      <c r="Z111" s="11">
        <v>2479.1486816400002</v>
      </c>
      <c r="AA111" s="11">
        <v>2374.6737905599998</v>
      </c>
      <c r="AB111" s="11">
        <v>62.103927039799999</v>
      </c>
      <c r="AF111">
        <f t="shared" si="44"/>
        <v>72.653930162031301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52</v>
      </c>
      <c r="F112" s="11">
        <v>26</v>
      </c>
      <c r="G112" s="11">
        <v>2.5999999999999999E-2</v>
      </c>
      <c r="H112" s="11">
        <v>2002.7595214800001</v>
      </c>
      <c r="I112" s="11">
        <v>2222.4711914099998</v>
      </c>
      <c r="J112" s="11">
        <v>2115.11968759</v>
      </c>
      <c r="K112" s="13">
        <v>51.500660016399998</v>
      </c>
      <c r="O112">
        <f t="shared" si="42"/>
        <v>92.73137581958936</v>
      </c>
      <c r="T112" s="1"/>
      <c r="U112" s="11">
        <v>15</v>
      </c>
      <c r="V112" s="11">
        <v>52</v>
      </c>
      <c r="W112" s="11">
        <v>26</v>
      </c>
      <c r="X112" s="11">
        <v>2.5999999999999999E-2</v>
      </c>
      <c r="Y112" s="11">
        <v>2215.63012695</v>
      </c>
      <c r="Z112" s="11">
        <v>2453.3671875</v>
      </c>
      <c r="AA112" s="11">
        <v>2348.4663649300001</v>
      </c>
      <c r="AB112" s="11">
        <v>61.268564165800001</v>
      </c>
      <c r="AF112">
        <f t="shared" si="44"/>
        <v>71.8521053054898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1988.59606934</v>
      </c>
      <c r="I113" s="11">
        <v>2202.0727539099998</v>
      </c>
      <c r="J113" s="11">
        <v>2100.29470356</v>
      </c>
      <c r="K113" s="13">
        <v>48.630980336699999</v>
      </c>
      <c r="O113">
        <f t="shared" si="42"/>
        <v>92.081416777710402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2194.7724609400002</v>
      </c>
      <c r="Z113" s="11">
        <v>2437.2412109400002</v>
      </c>
      <c r="AA113" s="11">
        <v>2310.9637685900002</v>
      </c>
      <c r="AB113" s="11">
        <v>59.359425223099997</v>
      </c>
      <c r="AF113">
        <f t="shared" si="44"/>
        <v>70.704700964644033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1983.02856445</v>
      </c>
      <c r="I114" s="11">
        <v>2204.0627441400002</v>
      </c>
      <c r="J114" s="11">
        <v>2089.0495511600002</v>
      </c>
      <c r="K114" s="13">
        <v>51.456374788799998</v>
      </c>
      <c r="O114">
        <f t="shared" si="42"/>
        <v>91.588405219323789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2061.6469726599998</v>
      </c>
      <c r="Z114" s="11">
        <v>2298.7482910200001</v>
      </c>
      <c r="AA114" s="11">
        <v>2199.3405433100002</v>
      </c>
      <c r="AB114" s="11">
        <v>53.290144830499997</v>
      </c>
      <c r="AF114">
        <f t="shared" si="44"/>
        <v>67.289551462344889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1932.40393066</v>
      </c>
      <c r="I115" s="11">
        <v>2160.1621093799999</v>
      </c>
      <c r="J115" s="11">
        <v>2068.7758671699999</v>
      </c>
      <c r="K115" s="13">
        <v>54.788365870699998</v>
      </c>
      <c r="O115">
        <f t="shared" si="42"/>
        <v>90.699563504902216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1962.7767334</v>
      </c>
      <c r="Z115" s="11">
        <v>2226.0332031200001</v>
      </c>
      <c r="AA115" s="11">
        <v>2109.8745938799998</v>
      </c>
      <c r="AB115" s="11">
        <v>59.257179535100001</v>
      </c>
      <c r="AF115">
        <f t="shared" si="44"/>
        <v>64.552311144282427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1777.4942627</v>
      </c>
      <c r="I116" s="11">
        <v>2090.4724121099998</v>
      </c>
      <c r="J116" s="11">
        <v>1961.1859692400001</v>
      </c>
      <c r="K116" s="13">
        <v>75.156653926900006</v>
      </c>
      <c r="O116">
        <f t="shared" si="42"/>
        <v>85.982592017248024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1755.4733886700001</v>
      </c>
      <c r="Z116" s="11">
        <v>2179.0434570299999</v>
      </c>
      <c r="AA116" s="11">
        <v>2033.42824707</v>
      </c>
      <c r="AB116" s="11">
        <v>93.1207362066</v>
      </c>
      <c r="AF116">
        <f t="shared" si="44"/>
        <v>62.213409875251124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1449.6989746100001</v>
      </c>
      <c r="I117" s="11">
        <v>1954.6671142600001</v>
      </c>
      <c r="J117" s="11">
        <v>1767.16551987</v>
      </c>
      <c r="K117" s="13">
        <v>128.26787074399999</v>
      </c>
      <c r="O117">
        <f t="shared" si="42"/>
        <v>77.476320096666925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1814.1518554700001</v>
      </c>
      <c r="Z117" s="11">
        <v>2322.3503418</v>
      </c>
      <c r="AA117" s="11">
        <v>1997.18560168</v>
      </c>
      <c r="AB117" s="11">
        <v>103.711326184</v>
      </c>
      <c r="AF117">
        <f t="shared" si="44"/>
        <v>61.104554150511191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1426.4178466799999</v>
      </c>
      <c r="I118" s="11">
        <v>1936.3907470700001</v>
      </c>
      <c r="J118" s="11">
        <v>1703.0596008299999</v>
      </c>
      <c r="K118" s="13">
        <v>124.627132444</v>
      </c>
      <c r="O118">
        <f t="shared" si="42"/>
        <v>74.665779347773508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1765.9954834</v>
      </c>
      <c r="Z118" s="11">
        <v>2188.38793945</v>
      </c>
      <c r="AA118" s="11">
        <v>1981.4093510600001</v>
      </c>
      <c r="AB118" s="11">
        <v>82.9700717467</v>
      </c>
      <c r="AF118">
        <f t="shared" si="44"/>
        <v>60.621874544023484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1560.40722656</v>
      </c>
      <c r="I119" s="11">
        <v>1898.2059326200001</v>
      </c>
      <c r="J119" s="11">
        <v>1755.67756104</v>
      </c>
      <c r="K119" s="13">
        <v>69.176347416599995</v>
      </c>
      <c r="O119">
        <f t="shared" si="42"/>
        <v>76.972663384512487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1832.92541504</v>
      </c>
      <c r="Z119" s="11">
        <v>2175.2358398400002</v>
      </c>
      <c r="AA119" s="11">
        <v>1973.3577368199999</v>
      </c>
      <c r="AB119" s="11">
        <v>59.263122583200001</v>
      </c>
      <c r="AF119">
        <f t="shared" si="44"/>
        <v>60.375532742884289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1566.3972168</v>
      </c>
      <c r="I120" s="11">
        <v>1857.4226074200001</v>
      </c>
      <c r="J120" s="11">
        <v>1756.9595779700001</v>
      </c>
      <c r="K120" s="13">
        <v>58.632690449599998</v>
      </c>
      <c r="O120">
        <f t="shared" si="42"/>
        <v>77.028869751670072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1800.2797851600001</v>
      </c>
      <c r="Z120" s="11">
        <v>2133.6037597700001</v>
      </c>
      <c r="AA120" s="11">
        <v>1931.9383257699999</v>
      </c>
      <c r="AB120" s="11">
        <v>67.514800023899994</v>
      </c>
      <c r="AF120">
        <f t="shared" si="44"/>
        <v>59.108292160307464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1665.6645507799999</v>
      </c>
      <c r="I121" s="11">
        <v>1922.3952636700001</v>
      </c>
      <c r="J121" s="11">
        <v>1795.2193752999999</v>
      </c>
      <c r="K121" s="13">
        <v>62.589689401199998</v>
      </c>
      <c r="O121">
        <f t="shared" si="42"/>
        <v>78.706261185264097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1794.59143066</v>
      </c>
      <c r="Z121" s="11">
        <v>2067.4033203099998</v>
      </c>
      <c r="AA121" s="11">
        <v>1938.5543736</v>
      </c>
      <c r="AB121" s="11">
        <v>67.547086302300002</v>
      </c>
      <c r="AF121">
        <f t="shared" si="44"/>
        <v>59.310712332248691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1544.7731933600001</v>
      </c>
      <c r="I122" s="11">
        <v>1999.1505127</v>
      </c>
      <c r="J122" s="11">
        <v>1815.5169489899999</v>
      </c>
      <c r="K122" s="13">
        <v>110.56292050899999</v>
      </c>
      <c r="O122">
        <f t="shared" si="42"/>
        <v>79.596150275284259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1752.0594482399999</v>
      </c>
      <c r="Z122" s="11">
        <v>2083.6293945299999</v>
      </c>
      <c r="AA122" s="11">
        <v>1929.0521827099999</v>
      </c>
      <c r="AB122" s="11">
        <v>75.653971881000004</v>
      </c>
      <c r="AF122">
        <f t="shared" si="44"/>
        <v>59.019989658653365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1593.08239746</v>
      </c>
      <c r="I123" s="11">
        <v>2053.6723632799999</v>
      </c>
      <c r="J123" s="11">
        <v>1812.6339183099999</v>
      </c>
      <c r="K123" s="13">
        <v>95.750356887500004</v>
      </c>
      <c r="O123">
        <f t="shared" si="42"/>
        <v>79.469752037371251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1750.6323242200001</v>
      </c>
      <c r="Z123" s="11">
        <v>2128.3974609400002</v>
      </c>
      <c r="AA123" s="11">
        <v>1922.4847029099999</v>
      </c>
      <c r="AB123" s="11">
        <v>84.334855809800004</v>
      </c>
      <c r="AF123">
        <f t="shared" si="44"/>
        <v>58.819055441656246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1553.9272460899999</v>
      </c>
      <c r="I124" s="11">
        <v>1954.02893066</v>
      </c>
      <c r="J124" s="11">
        <v>1779.8422801700001</v>
      </c>
      <c r="K124" s="13">
        <v>87.028013414599997</v>
      </c>
      <c r="O124">
        <f t="shared" si="42"/>
        <v>78.032096410627474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1745.90783691</v>
      </c>
      <c r="Z124" s="11">
        <v>2077.4333496099998</v>
      </c>
      <c r="AA124" s="11">
        <v>1877.9295753900001</v>
      </c>
      <c r="AB124" s="11">
        <v>71.272048208499996</v>
      </c>
      <c r="AF124">
        <f t="shared" si="44"/>
        <v>57.45587657638773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1514.0577392600001</v>
      </c>
      <c r="I125" s="11">
        <v>1769.3815918</v>
      </c>
      <c r="J125" s="11">
        <v>1626.5063078000001</v>
      </c>
      <c r="K125" s="13">
        <v>60.5528887778</v>
      </c>
      <c r="O125">
        <f t="shared" si="42"/>
        <v>71.309519071892538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1603.16796875</v>
      </c>
      <c r="Z125" s="11">
        <v>1914.82385254</v>
      </c>
      <c r="AA125" s="11">
        <v>1728.1612598700001</v>
      </c>
      <c r="AB125" s="11">
        <v>65.801527439099999</v>
      </c>
      <c r="AF125">
        <f t="shared" si="44"/>
        <v>52.873665419835945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1270.7915039100001</v>
      </c>
      <c r="I126" s="11">
        <v>1620.99841309</v>
      </c>
      <c r="J126" s="11">
        <v>1428.45741699</v>
      </c>
      <c r="K126" s="13">
        <v>80.6639252895</v>
      </c>
      <c r="O126">
        <f t="shared" si="42"/>
        <v>62.626631653223249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1366.30737305</v>
      </c>
      <c r="Z126" s="11">
        <v>1755.7310791</v>
      </c>
      <c r="AA126" s="11">
        <v>1550.10931641</v>
      </c>
      <c r="AB126" s="11">
        <v>85.5114950384</v>
      </c>
      <c r="AF126">
        <f t="shared" si="44"/>
        <v>47.426107310262438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162.51430348299999</v>
      </c>
      <c r="F167" s="11">
        <v>85.745492292700007</v>
      </c>
      <c r="G167" s="11">
        <v>0</v>
      </c>
      <c r="H167" s="6">
        <f>E167/F167</f>
        <v>1.8953101689385921</v>
      </c>
      <c r="N167" s="11">
        <v>48.888092183399998</v>
      </c>
      <c r="O167" s="11">
        <v>16.125680340999999</v>
      </c>
      <c r="P167" s="11">
        <v>0</v>
      </c>
      <c r="Q167" s="6">
        <f>N167/O167</f>
        <v>3.0316917580897744</v>
      </c>
    </row>
    <row r="168" spans="3:17" x14ac:dyDescent="0.25">
      <c r="C168">
        <f t="shared" ref="C168" si="70">C12</f>
        <v>-26</v>
      </c>
      <c r="D168" s="11">
        <v>2</v>
      </c>
      <c r="E168" s="11">
        <v>18585.704081600001</v>
      </c>
      <c r="F168" s="11">
        <v>1401.1104437399999</v>
      </c>
      <c r="G168" s="11">
        <v>14.3102100723</v>
      </c>
      <c r="H168" s="6">
        <f t="shared" ref="H168:H195" si="71">E168/F168</f>
        <v>13.264981475685079</v>
      </c>
      <c r="N168" s="11">
        <v>2586.7391531799999</v>
      </c>
      <c r="O168" s="11">
        <v>184.61618618099999</v>
      </c>
      <c r="P168" s="11">
        <v>21.5894691604</v>
      </c>
      <c r="Q168" s="6">
        <f t="shared" ref="Q168:Q195" si="72">N168/O168</f>
        <v>14.011442911316177</v>
      </c>
    </row>
    <row r="169" spans="3:17" x14ac:dyDescent="0.25">
      <c r="C169">
        <f t="shared" ref="C169" si="73">C13</f>
        <v>-24</v>
      </c>
      <c r="D169" s="11">
        <v>3</v>
      </c>
      <c r="E169" s="11">
        <v>18669.317307699999</v>
      </c>
      <c r="F169" s="11">
        <v>1367.0141842200001</v>
      </c>
      <c r="G169" s="11">
        <v>14.868609813500001</v>
      </c>
      <c r="H169" s="6">
        <f t="shared" si="71"/>
        <v>13.657003360468027</v>
      </c>
      <c r="N169" s="11">
        <v>2482.20842567</v>
      </c>
      <c r="O169" s="11">
        <v>157.11186917399999</v>
      </c>
      <c r="P169" s="11">
        <v>105.451530805</v>
      </c>
      <c r="Q169" s="6">
        <f t="shared" si="72"/>
        <v>15.798987299431696</v>
      </c>
    </row>
    <row r="170" spans="3:17" x14ac:dyDescent="0.25">
      <c r="C170">
        <f t="shared" ref="C170" si="74">C14</f>
        <v>-22</v>
      </c>
      <c r="D170" s="11">
        <v>4</v>
      </c>
      <c r="E170" s="11">
        <v>18964.375</v>
      </c>
      <c r="F170" s="11">
        <v>1415.63485107</v>
      </c>
      <c r="G170" s="11">
        <v>15.096046638500001</v>
      </c>
      <c r="H170" s="6">
        <f t="shared" si="71"/>
        <v>13.396374768299806</v>
      </c>
      <c r="N170" s="11">
        <v>2403.5760595699999</v>
      </c>
      <c r="O170" s="11">
        <v>160.22828002899999</v>
      </c>
      <c r="P170" s="11">
        <v>19.033250618</v>
      </c>
      <c r="Q170" s="6">
        <f t="shared" si="72"/>
        <v>15.000947767366489</v>
      </c>
    </row>
    <row r="171" spans="3:17" x14ac:dyDescent="0.25">
      <c r="C171">
        <f t="shared" ref="C171" si="75">C15</f>
        <v>-20</v>
      </c>
      <c r="D171" s="11">
        <v>5</v>
      </c>
      <c r="E171" s="11">
        <v>18843.406862700002</v>
      </c>
      <c r="F171" s="11">
        <v>1431.4128926599999</v>
      </c>
      <c r="G171" s="11">
        <v>14.555658321799999</v>
      </c>
      <c r="H171" s="6">
        <f t="shared" si="71"/>
        <v>13.164200881049233</v>
      </c>
      <c r="N171" s="11">
        <v>2320.8796482500002</v>
      </c>
      <c r="O171" s="11">
        <v>163.03769945600001</v>
      </c>
      <c r="P171" s="11">
        <v>16.1784143822</v>
      </c>
      <c r="Q171" s="6">
        <f t="shared" si="72"/>
        <v>14.235233053422409</v>
      </c>
    </row>
    <row r="172" spans="3:17" x14ac:dyDescent="0.25">
      <c r="C172">
        <f t="shared" ref="C172" si="76">C16</f>
        <v>-18</v>
      </c>
      <c r="D172" s="11">
        <v>6</v>
      </c>
      <c r="E172" s="11">
        <v>18982.192307699999</v>
      </c>
      <c r="F172" s="11">
        <v>1406.31300354</v>
      </c>
      <c r="G172" s="11">
        <v>14.2707389685</v>
      </c>
      <c r="H172" s="6">
        <f t="shared" si="71"/>
        <v>13.497843125902723</v>
      </c>
      <c r="N172" s="11">
        <v>2287.4790790299999</v>
      </c>
      <c r="O172" s="11">
        <v>157.84316217</v>
      </c>
      <c r="P172" s="11">
        <v>17.2690338355</v>
      </c>
      <c r="Q172" s="6">
        <f t="shared" si="72"/>
        <v>14.492101194515747</v>
      </c>
    </row>
    <row r="173" spans="3:17" x14ac:dyDescent="0.25">
      <c r="C173">
        <f t="shared" ref="C173" si="77">C17</f>
        <v>-16</v>
      </c>
      <c r="D173" s="11">
        <v>7</v>
      </c>
      <c r="E173" s="11">
        <v>19091.823529400001</v>
      </c>
      <c r="F173" s="11">
        <v>1441.8323172800001</v>
      </c>
      <c r="G173" s="11">
        <v>14.020713937</v>
      </c>
      <c r="H173" s="6">
        <f t="shared" si="71"/>
        <v>13.241361911915321</v>
      </c>
      <c r="N173" s="11">
        <v>2261.2651032099998</v>
      </c>
      <c r="O173" s="11">
        <v>161.142122755</v>
      </c>
      <c r="P173" s="11">
        <v>15.3209098928</v>
      </c>
      <c r="Q173" s="6">
        <f t="shared" si="72"/>
        <v>14.032737465225157</v>
      </c>
    </row>
    <row r="174" spans="3:17" x14ac:dyDescent="0.25">
      <c r="C174">
        <f t="shared" ref="C174" si="78">C18</f>
        <v>-14</v>
      </c>
      <c r="D174" s="11">
        <v>8</v>
      </c>
      <c r="E174" s="11">
        <v>19376.543269199999</v>
      </c>
      <c r="F174" s="11">
        <v>1397.6985368000001</v>
      </c>
      <c r="G174" s="11">
        <v>14.9202673802</v>
      </c>
      <c r="H174" s="6">
        <f t="shared" si="71"/>
        <v>13.86317775903391</v>
      </c>
      <c r="N174" s="11">
        <v>2270.6731050899998</v>
      </c>
      <c r="O174" s="11">
        <v>154.98454526800001</v>
      </c>
      <c r="P174" s="11">
        <v>16.472123311099999</v>
      </c>
      <c r="Q174" s="6">
        <f t="shared" si="72"/>
        <v>14.650964721440717</v>
      </c>
    </row>
    <row r="175" spans="3:17" x14ac:dyDescent="0.25">
      <c r="C175">
        <f t="shared" ref="C175" si="79">C19</f>
        <v>-12</v>
      </c>
      <c r="D175" s="11">
        <v>9</v>
      </c>
      <c r="E175" s="11">
        <v>19466.7884615</v>
      </c>
      <c r="F175" s="11">
        <v>1436.73219651</v>
      </c>
      <c r="G175" s="11">
        <v>14.607187509499999</v>
      </c>
      <c r="H175" s="6">
        <f t="shared" si="71"/>
        <v>13.549350748028919</v>
      </c>
      <c r="N175" s="11">
        <v>2253.5932617200001</v>
      </c>
      <c r="O175" s="11">
        <v>154.334505686</v>
      </c>
      <c r="P175" s="11">
        <v>20.687810439300002</v>
      </c>
      <c r="Q175" s="6">
        <f t="shared" si="72"/>
        <v>14.602005246351258</v>
      </c>
    </row>
    <row r="176" spans="3:17" x14ac:dyDescent="0.25">
      <c r="C176">
        <f t="shared" ref="C176" si="80">C20</f>
        <v>-10</v>
      </c>
      <c r="D176" s="11">
        <v>10</v>
      </c>
      <c r="E176" s="11">
        <v>19378.935000000001</v>
      </c>
      <c r="F176" s="11">
        <v>1493.62872681</v>
      </c>
      <c r="G176" s="11">
        <v>13.5262772942</v>
      </c>
      <c r="H176" s="6">
        <f t="shared" si="71"/>
        <v>12.97439896016752</v>
      </c>
      <c r="N176" s="11">
        <v>2229.4583544900001</v>
      </c>
      <c r="O176" s="11">
        <v>155.578392944</v>
      </c>
      <c r="P176" s="11">
        <v>15.5274921036</v>
      </c>
      <c r="Q176" s="6">
        <f t="shared" si="72"/>
        <v>14.330128447158387</v>
      </c>
    </row>
    <row r="177" spans="3:17" x14ac:dyDescent="0.25">
      <c r="C177">
        <f t="shared" ref="C177" si="81">C21</f>
        <v>-8</v>
      </c>
      <c r="D177" s="11">
        <v>11</v>
      </c>
      <c r="E177" s="11">
        <v>19527.370192300001</v>
      </c>
      <c r="F177" s="11">
        <v>1450.4867753200001</v>
      </c>
      <c r="G177" s="11">
        <v>13.961101128499999</v>
      </c>
      <c r="H177" s="6">
        <f t="shared" si="71"/>
        <v>13.462632355260155</v>
      </c>
      <c r="N177" s="11">
        <v>2241.6651235700001</v>
      </c>
      <c r="O177" s="11">
        <v>153.96346466400001</v>
      </c>
      <c r="P177" s="11">
        <v>16.045750728000002</v>
      </c>
      <c r="Q177" s="6">
        <f t="shared" si="72"/>
        <v>14.559721219979469</v>
      </c>
    </row>
    <row r="178" spans="3:17" x14ac:dyDescent="0.25">
      <c r="C178">
        <f t="shared" ref="C178" si="82">C22</f>
        <v>-6</v>
      </c>
      <c r="D178" s="11">
        <v>12</v>
      </c>
      <c r="E178" s="11">
        <v>19698.588235300002</v>
      </c>
      <c r="F178" s="11">
        <v>1491.78732958</v>
      </c>
      <c r="G178" s="11">
        <v>13.668226971299999</v>
      </c>
      <c r="H178" s="6">
        <f t="shared" si="71"/>
        <v>13.204689331183669</v>
      </c>
      <c r="N178" s="11">
        <v>2251.63854262</v>
      </c>
      <c r="O178" s="11">
        <v>157.51853912999999</v>
      </c>
      <c r="P178" s="11">
        <v>15.1550697626</v>
      </c>
      <c r="Q178" s="6">
        <f t="shared" si="72"/>
        <v>14.294435150656923</v>
      </c>
    </row>
    <row r="179" spans="3:17" x14ac:dyDescent="0.25">
      <c r="C179">
        <f t="shared" ref="C179" si="83">C23</f>
        <v>-4</v>
      </c>
      <c r="D179" s="11">
        <v>13</v>
      </c>
      <c r="E179" s="11">
        <v>19820.744999999999</v>
      </c>
      <c r="F179" s="11">
        <v>1451.9942810099999</v>
      </c>
      <c r="G179" s="11">
        <v>14.399946537</v>
      </c>
      <c r="H179" s="6">
        <f t="shared" si="71"/>
        <v>13.650704592453897</v>
      </c>
      <c r="N179" s="11">
        <v>2257.2872119100002</v>
      </c>
      <c r="O179" s="11">
        <v>157.10740799000001</v>
      </c>
      <c r="P179" s="11">
        <v>15.5203108597</v>
      </c>
      <c r="Q179" s="6">
        <f t="shared" si="72"/>
        <v>14.367796151621812</v>
      </c>
    </row>
    <row r="180" spans="3:17" x14ac:dyDescent="0.25">
      <c r="C180">
        <f t="shared" ref="C180" si="84">C24</f>
        <v>-2</v>
      </c>
      <c r="D180" s="11">
        <v>14</v>
      </c>
      <c r="E180" s="11">
        <v>19866.706730800001</v>
      </c>
      <c r="F180" s="11">
        <v>1560.1291292599999</v>
      </c>
      <c r="G180" s="11">
        <v>13.224434907599999</v>
      </c>
      <c r="H180" s="6">
        <f t="shared" si="71"/>
        <v>12.734014357018751</v>
      </c>
      <c r="N180" s="11">
        <v>2258.11051589</v>
      </c>
      <c r="O180" s="11">
        <v>164.84534384700001</v>
      </c>
      <c r="P180" s="11">
        <v>15.452640295</v>
      </c>
      <c r="Q180" s="6">
        <f t="shared" si="72"/>
        <v>13.698357886200586</v>
      </c>
    </row>
    <row r="181" spans="3:17" x14ac:dyDescent="0.25">
      <c r="C181">
        <f t="shared" ref="C181" si="85">C25</f>
        <v>0</v>
      </c>
      <c r="D181" s="11">
        <v>15</v>
      </c>
      <c r="E181" s="11">
        <v>19687.884615399998</v>
      </c>
      <c r="F181" s="11">
        <v>1551.66425147</v>
      </c>
      <c r="G181" s="11">
        <v>13.382780882</v>
      </c>
      <c r="H181" s="6">
        <f t="shared" si="71"/>
        <v>12.688237546716881</v>
      </c>
      <c r="N181" s="11">
        <v>2231.7930157000001</v>
      </c>
      <c r="O181" s="11">
        <v>165.00101881800001</v>
      </c>
      <c r="P181" s="11">
        <v>14.511361580599999</v>
      </c>
      <c r="Q181" s="6">
        <f t="shared" si="72"/>
        <v>13.525934758995156</v>
      </c>
    </row>
    <row r="182" spans="3:17" x14ac:dyDescent="0.25">
      <c r="C182">
        <f t="shared" ref="C182" si="86">C26</f>
        <v>2</v>
      </c>
      <c r="D182" s="11">
        <v>16</v>
      </c>
      <c r="E182" s="11">
        <v>19511.5</v>
      </c>
      <c r="F182" s="11">
        <v>1428.7636472300001</v>
      </c>
      <c r="G182" s="11">
        <v>14.9130459382</v>
      </c>
      <c r="H182" s="6">
        <f t="shared" si="71"/>
        <v>13.656212514804466</v>
      </c>
      <c r="N182" s="11">
        <v>2205.6292395999999</v>
      </c>
      <c r="O182" s="11">
        <v>148.965523445</v>
      </c>
      <c r="P182" s="11">
        <v>20.6617085934</v>
      </c>
      <c r="Q182" s="6">
        <f t="shared" si="72"/>
        <v>14.806306778859115</v>
      </c>
    </row>
    <row r="183" spans="3:17" x14ac:dyDescent="0.25">
      <c r="C183">
        <f t="shared" ref="C183" si="87">C27</f>
        <v>4</v>
      </c>
      <c r="D183" s="11">
        <v>17</v>
      </c>
      <c r="E183" s="11">
        <v>19082.668269199999</v>
      </c>
      <c r="F183" s="11">
        <v>1016.0512528100001</v>
      </c>
      <c r="G183" s="11">
        <v>27.0426369447</v>
      </c>
      <c r="H183" s="6">
        <f t="shared" si="71"/>
        <v>18.781206377557044</v>
      </c>
      <c r="N183" s="11">
        <v>2144.1950495800002</v>
      </c>
      <c r="O183" s="11">
        <v>81.506104764200003</v>
      </c>
      <c r="P183" s="11">
        <v>229.147959434</v>
      </c>
      <c r="Q183" s="6">
        <f t="shared" si="72"/>
        <v>26.307171171818737</v>
      </c>
    </row>
    <row r="184" spans="3:17" x14ac:dyDescent="0.25">
      <c r="C184">
        <f t="shared" ref="C184" si="88">C28</f>
        <v>6</v>
      </c>
      <c r="D184" s="11">
        <v>18</v>
      </c>
      <c r="E184" s="11">
        <v>18705.9375</v>
      </c>
      <c r="F184" s="11">
        <v>631.43955773599998</v>
      </c>
      <c r="G184" s="11">
        <v>68.725516282599997</v>
      </c>
      <c r="H184" s="6">
        <f t="shared" si="71"/>
        <v>29.624272459377352</v>
      </c>
      <c r="N184" s="11">
        <v>2089.3252234800002</v>
      </c>
      <c r="O184" s="11">
        <v>50.141912192100001</v>
      </c>
      <c r="P184" s="11">
        <v>123.11416690199999</v>
      </c>
      <c r="Q184" s="6">
        <f t="shared" si="72"/>
        <v>41.668239844454504</v>
      </c>
    </row>
    <row r="185" spans="3:17" x14ac:dyDescent="0.25">
      <c r="C185">
        <f t="shared" ref="C185" si="89">C29</f>
        <v>8</v>
      </c>
      <c r="D185" s="11">
        <v>19</v>
      </c>
      <c r="E185" s="11">
        <v>17980.474999999999</v>
      </c>
      <c r="F185" s="11">
        <v>848.63420593299998</v>
      </c>
      <c r="G185" s="11">
        <v>32.412540264100002</v>
      </c>
      <c r="H185" s="6">
        <f t="shared" si="71"/>
        <v>21.187544497139399</v>
      </c>
      <c r="N185" s="11">
        <v>1997.3071069299999</v>
      </c>
      <c r="O185" s="11">
        <v>74.001798734700003</v>
      </c>
      <c r="P185" s="11">
        <v>140.853946114</v>
      </c>
      <c r="Q185" s="6">
        <f t="shared" si="72"/>
        <v>26.989980528587441</v>
      </c>
    </row>
    <row r="186" spans="3:17" x14ac:dyDescent="0.25">
      <c r="C186">
        <f t="shared" ref="C186" si="90">C30</f>
        <v>10</v>
      </c>
      <c r="D186" s="11">
        <v>20</v>
      </c>
      <c r="E186" s="11">
        <v>16929.617346899999</v>
      </c>
      <c r="F186" s="11">
        <v>1308.1691900799999</v>
      </c>
      <c r="G186" s="11">
        <v>14.972780393100001</v>
      </c>
      <c r="H186" s="6">
        <f t="shared" si="71"/>
        <v>12.941458547777511</v>
      </c>
      <c r="N186" s="11">
        <v>1882.17556451</v>
      </c>
      <c r="O186" s="11">
        <v>162.64875918000001</v>
      </c>
      <c r="P186" s="11">
        <v>13.0694906858</v>
      </c>
      <c r="Q186" s="6">
        <f t="shared" si="72"/>
        <v>11.572025350817679</v>
      </c>
    </row>
    <row r="187" spans="3:17" x14ac:dyDescent="0.25">
      <c r="C187">
        <f t="shared" ref="C187" si="91">C31</f>
        <v>12</v>
      </c>
      <c r="D187" s="11">
        <v>21</v>
      </c>
      <c r="E187" s="11">
        <v>16394.110576899999</v>
      </c>
      <c r="F187" s="11">
        <v>1750.5856170699999</v>
      </c>
      <c r="G187" s="11">
        <v>11.2874929171</v>
      </c>
      <c r="H187" s="6">
        <f t="shared" si="71"/>
        <v>9.3649293225310757</v>
      </c>
      <c r="N187" s="11">
        <v>1842.2344853300001</v>
      </c>
      <c r="O187" s="11">
        <v>196.946887379</v>
      </c>
      <c r="P187" s="11">
        <v>22.663369843600002</v>
      </c>
      <c r="Q187" s="6">
        <f t="shared" si="72"/>
        <v>9.353965984671019</v>
      </c>
    </row>
    <row r="188" spans="3:17" x14ac:dyDescent="0.25">
      <c r="C188">
        <f t="shared" ref="C188" si="92">C32</f>
        <v>14</v>
      </c>
      <c r="D188" s="11">
        <v>22</v>
      </c>
      <c r="E188" s="11">
        <v>16369.85</v>
      </c>
      <c r="F188" s="11">
        <v>1501.7250952100001</v>
      </c>
      <c r="G188" s="11">
        <v>11.794490785600001</v>
      </c>
      <c r="H188" s="6">
        <f t="shared" si="71"/>
        <v>10.900696840063695</v>
      </c>
      <c r="N188" s="11">
        <v>1864.51763428</v>
      </c>
      <c r="O188" s="11">
        <v>153.92312904400001</v>
      </c>
      <c r="P188" s="11">
        <v>14.420360412599999</v>
      </c>
      <c r="Q188" s="6">
        <f t="shared" si="72"/>
        <v>12.113303867068701</v>
      </c>
    </row>
    <row r="189" spans="3:17" x14ac:dyDescent="0.25">
      <c r="C189">
        <f t="shared" ref="C189" si="93">C33</f>
        <v>16</v>
      </c>
      <c r="D189" s="11">
        <v>23</v>
      </c>
      <c r="E189" s="11">
        <v>15965.8039216</v>
      </c>
      <c r="F189" s="11">
        <v>1217.0416816300001</v>
      </c>
      <c r="G189" s="11">
        <v>14.5787543876</v>
      </c>
      <c r="H189" s="6">
        <f t="shared" si="71"/>
        <v>13.118535020277026</v>
      </c>
      <c r="N189" s="11">
        <v>1844.4489506699999</v>
      </c>
      <c r="O189" s="11">
        <v>123.739578325</v>
      </c>
      <c r="P189" s="11">
        <v>145.512558657</v>
      </c>
      <c r="Q189" s="6">
        <f t="shared" si="72"/>
        <v>14.905893293296868</v>
      </c>
    </row>
    <row r="190" spans="3:17" x14ac:dyDescent="0.25">
      <c r="C190">
        <f t="shared" ref="C190" si="94">C34</f>
        <v>18</v>
      </c>
      <c r="D190" s="11">
        <v>24</v>
      </c>
      <c r="E190" s="11">
        <v>15831.510204099999</v>
      </c>
      <c r="F190" s="11">
        <v>1053.5891013600001</v>
      </c>
      <c r="G190" s="11">
        <v>17.109507502300001</v>
      </c>
      <c r="H190" s="6">
        <f t="shared" si="71"/>
        <v>15.02626610664848</v>
      </c>
      <c r="N190" s="11">
        <v>1866.8868582600001</v>
      </c>
      <c r="O190" s="11">
        <v>103.30738828600001</v>
      </c>
      <c r="P190" s="11">
        <v>26.3311686029</v>
      </c>
      <c r="Q190" s="6">
        <f t="shared" si="72"/>
        <v>18.071184348322127</v>
      </c>
    </row>
    <row r="191" spans="3:17" x14ac:dyDescent="0.25">
      <c r="C191">
        <f t="shared" ref="C191" si="95">C35</f>
        <v>20</v>
      </c>
      <c r="D191" s="11">
        <v>25</v>
      </c>
      <c r="E191" s="11">
        <v>15657.8990385</v>
      </c>
      <c r="F191" s="11">
        <v>923.18908309899996</v>
      </c>
      <c r="G191" s="11">
        <v>21.400894146700001</v>
      </c>
      <c r="H191" s="6">
        <f t="shared" si="71"/>
        <v>16.960663124328665</v>
      </c>
      <c r="N191" s="11">
        <v>1872.2845693700001</v>
      </c>
      <c r="O191" s="11">
        <v>82.010471197300006</v>
      </c>
      <c r="P191" s="11">
        <v>45.994956961</v>
      </c>
      <c r="Q191" s="6">
        <f t="shared" si="72"/>
        <v>22.829823338847497</v>
      </c>
    </row>
    <row r="192" spans="3:17" x14ac:dyDescent="0.25">
      <c r="C192">
        <f t="shared" ref="C192" si="96">C36</f>
        <v>22</v>
      </c>
      <c r="D192" s="11">
        <v>26</v>
      </c>
      <c r="E192" s="11">
        <v>15347.147058799999</v>
      </c>
      <c r="F192" s="11">
        <v>851.13471984900002</v>
      </c>
      <c r="G192" s="11">
        <v>34.1600111419</v>
      </c>
      <c r="H192" s="6">
        <f t="shared" si="71"/>
        <v>18.031395854140154</v>
      </c>
      <c r="N192" s="11">
        <v>1867.5593166000001</v>
      </c>
      <c r="O192" s="11">
        <v>78.275357877499999</v>
      </c>
      <c r="P192" s="11">
        <v>60.400502429299998</v>
      </c>
      <c r="Q192" s="6">
        <f t="shared" si="72"/>
        <v>23.858840984447596</v>
      </c>
    </row>
    <row r="193" spans="3:17" x14ac:dyDescent="0.25">
      <c r="C193">
        <f t="shared" ref="C193" si="97">C37</f>
        <v>24</v>
      </c>
      <c r="D193" s="11">
        <v>27</v>
      </c>
      <c r="E193" s="11">
        <v>14723.6326531</v>
      </c>
      <c r="F193" s="11">
        <v>792.83986959699996</v>
      </c>
      <c r="G193" s="11">
        <v>38.198488722</v>
      </c>
      <c r="H193" s="6">
        <f t="shared" si="71"/>
        <v>18.570752074544401</v>
      </c>
      <c r="N193" s="11">
        <v>1828.8859190600001</v>
      </c>
      <c r="O193" s="11">
        <v>72.3183695054</v>
      </c>
      <c r="P193" s="11">
        <v>56.398282790700001</v>
      </c>
      <c r="Q193" s="6">
        <f t="shared" si="72"/>
        <v>25.289368822446107</v>
      </c>
    </row>
    <row r="194" spans="3:17" x14ac:dyDescent="0.25">
      <c r="C194">
        <f t="shared" ref="C194" si="98">C38</f>
        <v>26</v>
      </c>
      <c r="D194" s="11">
        <v>28</v>
      </c>
      <c r="E194" s="11">
        <v>13197.9693878</v>
      </c>
      <c r="F194" s="11">
        <v>692.69045740199999</v>
      </c>
      <c r="G194" s="11">
        <v>24.995777480499999</v>
      </c>
      <c r="H194" s="6">
        <f t="shared" si="71"/>
        <v>19.053199371765871</v>
      </c>
      <c r="N194" s="11">
        <v>1677.33379006</v>
      </c>
      <c r="O194" s="11">
        <v>75.353787743300003</v>
      </c>
      <c r="P194" s="11">
        <v>36.752189538899998</v>
      </c>
      <c r="Q194" s="6">
        <f t="shared" si="72"/>
        <v>22.25944893140608</v>
      </c>
    </row>
    <row r="195" spans="3:17" x14ac:dyDescent="0.25">
      <c r="C195">
        <f t="shared" ref="C195" si="99">C39</f>
        <v>28</v>
      </c>
      <c r="D195" s="11">
        <v>29</v>
      </c>
      <c r="E195" s="11">
        <v>10778.57</v>
      </c>
      <c r="F195" s="11">
        <v>640.75188072200001</v>
      </c>
      <c r="G195" s="11">
        <v>25.0497324848</v>
      </c>
      <c r="H195" s="6">
        <f t="shared" si="71"/>
        <v>16.821753200091575</v>
      </c>
      <c r="N195" s="11">
        <v>1489.2833642600001</v>
      </c>
      <c r="O195" s="11">
        <v>87.385288648599996</v>
      </c>
      <c r="P195" s="11">
        <v>35.641052236599997</v>
      </c>
      <c r="Q195" s="6">
        <f t="shared" si="72"/>
        <v>17.042724093397613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2022-03-23T21:33:23Z</dcterms:modified>
</cp:coreProperties>
</file>