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WUSTL_Data\ROIs\UM_ROIs\"/>
    </mc:Choice>
  </mc:AlternateContent>
  <xr:revisionPtr revIDLastSave="0" documentId="13_ncr:1_{5BEC4461-CCEE-47BF-8B8E-9B4B909FA7A9}" xr6:coauthVersionLast="47" xr6:coauthVersionMax="47" xr10:uidLastSave="{00000000-0000-0000-0000-000000000000}"/>
  <bookViews>
    <workbookView xWindow="1215" yWindow="540" windowWidth="27930" windowHeight="1198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91" i="3"/>
  <c r="P35" i="3"/>
  <c r="AG35" i="3"/>
  <c r="C192" i="3"/>
  <c r="P36" i="3"/>
  <c r="AG36" i="3"/>
  <c r="C193" i="3"/>
  <c r="P37" i="3"/>
  <c r="AG37" i="3"/>
  <c r="C194" i="3"/>
  <c r="AG38" i="3"/>
  <c r="P38" i="3"/>
  <c r="C167" i="3"/>
  <c r="P11" i="3"/>
  <c r="AG11" i="3"/>
  <c r="C195" i="3"/>
  <c r="AG39" i="3"/>
  <c r="P39" i="3"/>
  <c r="C169" i="3"/>
  <c r="P13" i="3"/>
  <c r="AG13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<sst xmlns="http://schemas.openxmlformats.org/spreadsheetml/2006/main" count="241" uniqueCount="63">
  <si>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</si>
  <si>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</si>
  <si>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</si>
  <si>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</si>
  <si>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</si>
  <si>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</si>
  <si>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</si>
  <si>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</si>
  <si>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</si>
  <si>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</si>
  <si>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</si>
  <si>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</si>
  <si>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</si>
  <si>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</si>
  <si>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</si>
  <si>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</si>
  <si>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</si>
  <si>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</si>
  <si>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</si>
  <si>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</si>
  <si>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</si>
  <si>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</si>
  <si>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</si>
  <si>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</si>
  <si>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</si>
  <si>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</si>
  <si>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</si>
  <si>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</si>
  <si>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</si>
  <si>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</si>
  <si>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</si>
  <si>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</si>
  <si>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</si>
  <si>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</si>
  <si>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</si>
  <si>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</si>
  <si>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</si>
  <si>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</si>
  <si>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</si>
  <si>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</si>
  <si>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</si>
  <si>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</si>
  <si>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</si>
  <si>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</si>
  <si>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</si>
  <si>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</si>
  <si>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</si>
  <si>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</si>
  <si>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</si>
  <si>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</si>
  <si>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</si>
  <si>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</si>
  <si>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</si>
  <si>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</si>
  <si>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</si>
  <si>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</si>
  <si>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</si>
  <si>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</si>
  <si>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</si>
  <si>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</si>
  <si>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L:\BRoss_Lab\MF_CIRP_Subgroups\IADP_WG_TCONS\DWIphantomRoundRobin\WUSTL_Data\ITK_Format\Buker_9.4T_Session1_20210608\UM_ConvertToClassicDICOM</t>
  </si>
  <si>
    <t>N</t>
  </si>
  <si>
    <t>WUSTL_EPITR2_Day1Pass2_di2407271709s110001_DWIlob-label.mhd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</si>
</sst>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WUSTL</a:t>
            </a:r>
            <a:r>
              <a:rPr lang="en-US" baseline="0"/>
              <a:t> 9.4T </a:t>
            </a:r>
            <a:r>
              <a:rPr lang="en-US"/>
              <a:t>Bruker</a:t>
            </a:r>
            <a:r>
              <a:rPr lang="en-US" baseline="0"/>
              <a:t> </a:t>
            </a:r>
            <a:r>
              <a:rPr lang="en-US"/>
              <a:t>ADC EPITR6 Pass 1 </a:t>
            </a:r>
          </a:p>
        </c:rich>
      </c:tx>
      <c:layout>
        <c:manualLayout>
          <c:xMode val="edge"/>
          <c:yMode val="edge"/>
          <c:x val="2.7203384418224008E-3"/>
          <c:y val="1.42857035727757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45801502961002655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1.0373749489300002</c:v>
                </c:pt>
                <c:pt idx="3">
                  <c:v>1.0595317242000002</c:v>
                </c:pt>
                <c:pt idx="4">
                  <c:v>1.0740429973200001</c:v>
                </c:pt>
                <c:pt idx="5">
                  <c:v>1.0875583663600001</c:v>
                </c:pt>
                <c:pt idx="6">
                  <c:v>1.0916912889699999</c:v>
                </c:pt>
                <c:pt idx="7">
                  <c:v>1.10297709064</c:v>
                </c:pt>
                <c:pt idx="8">
                  <c:v>1.1064230558399999</c:v>
                </c:pt>
                <c:pt idx="9">
                  <c:v>1.1120407031199999</c:v>
                </c:pt>
                <c:pt idx="10">
                  <c:v>1.1121282348600001</c:v>
                </c:pt>
                <c:pt idx="11">
                  <c:v>1.11679893142</c:v>
                </c:pt>
                <c:pt idx="12">
                  <c:v>1.1132254028299999</c:v>
                </c:pt>
                <c:pt idx="13">
                  <c:v>1.1139875699599999</c:v>
                </c:pt>
                <c:pt idx="14">
                  <c:v>1.1189974016499999</c:v>
                </c:pt>
                <c:pt idx="15">
                  <c:v>1.1223137589999999</c:v>
                </c:pt>
                <c:pt idx="16">
                  <c:v>1.11432316687</c:v>
                </c:pt>
                <c:pt idx="17">
                  <c:v>1.1132213862000002</c:v>
                </c:pt>
                <c:pt idx="18">
                  <c:v>1.11897716777</c:v>
                </c:pt>
                <c:pt idx="19">
                  <c:v>1.10948593609</c:v>
                </c:pt>
                <c:pt idx="20">
                  <c:v>1.1098031030300002</c:v>
                </c:pt>
                <c:pt idx="21">
                  <c:v>1.1033740698199999</c:v>
                </c:pt>
                <c:pt idx="22">
                  <c:v>1.0948004009500001</c:v>
                </c:pt>
                <c:pt idx="23">
                  <c:v>1.0954374952999999</c:v>
                </c:pt>
                <c:pt idx="24">
                  <c:v>1.0888964669400001</c:v>
                </c:pt>
                <c:pt idx="25">
                  <c:v>1.0806243896500001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0.87187812060335557</c:v>
                </c:pt>
                <c:pt idx="1">
                  <c:v>66.278884133582665</c:v>
                </c:pt>
                <c:pt idx="2">
                  <c:v>68.935359986734127</c:v>
                </c:pt>
                <c:pt idx="3">
                  <c:v>70.659767964357798</c:v>
                </c:pt>
                <c:pt idx="4">
                  <c:v>71.800465152446066</c:v>
                </c:pt>
                <c:pt idx="5">
                  <c:v>73.726461852136779</c:v>
                </c:pt>
                <c:pt idx="6">
                  <c:v>74.472309086804287</c:v>
                </c:pt>
                <c:pt idx="7">
                  <c:v>74.951775596109755</c:v>
                </c:pt>
                <c:pt idx="8">
                  <c:v>73.801048116946973</c:v>
                </c:pt>
                <c:pt idx="9">
                  <c:v>74.3058968908841</c:v>
                </c:pt>
                <c:pt idx="10">
                  <c:v>74.518859018473492</c:v>
                </c:pt>
                <c:pt idx="11">
                  <c:v>72.887673799773481</c:v>
                </c:pt>
                <c:pt idx="12">
                  <c:v>71.472525023286451</c:v>
                </c:pt>
                <c:pt idx="13">
                  <c:v>72.216655491382113</c:v>
                </c:pt>
                <c:pt idx="14">
                  <c:v>72.167562309383499</c:v>
                </c:pt>
                <c:pt idx="15">
                  <c:v>72.15382253434872</c:v>
                </c:pt>
                <c:pt idx="16">
                  <c:v>70.394430806393885</c:v>
                </c:pt>
                <c:pt idx="17">
                  <c:v>71.111041124974278</c:v>
                </c:pt>
                <c:pt idx="18">
                  <c:v>71.391272456035068</c:v>
                </c:pt>
                <c:pt idx="19">
                  <c:v>70.671739328941754</c:v>
                </c:pt>
                <c:pt idx="20">
                  <c:v>69.360601491585683</c:v>
                </c:pt>
                <c:pt idx="21">
                  <c:v>69.717066052160845</c:v>
                </c:pt>
                <c:pt idx="22">
                  <c:v>69.01026095230921</c:v>
                </c:pt>
                <c:pt idx="23">
                  <c:v>69.888570040127803</c:v>
                </c:pt>
                <c:pt idx="24">
                  <c:v>71.844609635766858</c:v>
                </c:pt>
                <c:pt idx="25">
                  <c:v>75.971584361156275</c:v>
                </c:pt>
                <c:pt idx="26">
                  <c:v>43.264296936006815</c:v>
                </c:pt>
                <c:pt idx="27">
                  <c:v>22.347372172506958</c:v>
                </c:pt>
                <c:pt idx="28">
                  <c:v>19.193523237641987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0.85722177193150439</c:v>
                </c:pt>
                <c:pt idx="1">
                  <c:v>66.090938885406231</c:v>
                </c:pt>
                <c:pt idx="2">
                  <c:v>69.496799359950018</c:v>
                </c:pt>
                <c:pt idx="3">
                  <c:v>70.543211705707861</c:v>
                </c:pt>
                <c:pt idx="4">
                  <c:v>72.108431538372329</c:v>
                </c:pt>
                <c:pt idx="5">
                  <c:v>73.324241204366274</c:v>
                </c:pt>
                <c:pt idx="6">
                  <c:v>74.666723039386966</c:v>
                </c:pt>
                <c:pt idx="7">
                  <c:v>74.722858040285061</c:v>
                </c:pt>
                <c:pt idx="8">
                  <c:v>73.869487208468414</c:v>
                </c:pt>
                <c:pt idx="9">
                  <c:v>73.923569965028321</c:v>
                </c:pt>
                <c:pt idx="10">
                  <c:v>74.371261041283987</c:v>
                </c:pt>
                <c:pt idx="11">
                  <c:v>72.638135922187274</c:v>
                </c:pt>
                <c:pt idx="12">
                  <c:v>71.521002454475649</c:v>
                </c:pt>
                <c:pt idx="13">
                  <c:v>71.876287984374557</c:v>
                </c:pt>
                <c:pt idx="14">
                  <c:v>72.358337305274077</c:v>
                </c:pt>
                <c:pt idx="15">
                  <c:v>71.967600615670804</c:v>
                </c:pt>
                <c:pt idx="16">
                  <c:v>70.510631283227539</c:v>
                </c:pt>
                <c:pt idx="17">
                  <c:v>70.794855482011243</c:v>
                </c:pt>
                <c:pt idx="18">
                  <c:v>71.132007712065686</c:v>
                </c:pt>
                <c:pt idx="19">
                  <c:v>70.512283181380226</c:v>
                </c:pt>
                <c:pt idx="20">
                  <c:v>69.511642842775572</c:v>
                </c:pt>
                <c:pt idx="21">
                  <c:v>69.572692050569643</c:v>
                </c:pt>
                <c:pt idx="22">
                  <c:v>69.222759077766909</c:v>
                </c:pt>
                <c:pt idx="23">
                  <c:v>69.836908335266855</c:v>
                </c:pt>
                <c:pt idx="24">
                  <c:v>71.50429699529235</c:v>
                </c:pt>
                <c:pt idx="25">
                  <c:v>75.948027804023425</c:v>
                </c:pt>
                <c:pt idx="26">
                  <c:v>43.440858723011345</c:v>
                </c:pt>
                <c:pt idx="27">
                  <c:v>22.432756786617347</c:v>
                </c:pt>
                <c:pt idx="28">
                  <c:v>19.159653523295926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2.2983560536419261</c:v>
                </c:pt>
                <c:pt idx="1">
                  <c:v>37.00478984391853</c:v>
                </c:pt>
                <c:pt idx="2">
                  <c:v>37.192239013515071</c:v>
                </c:pt>
                <c:pt idx="3">
                  <c:v>36.449121509296766</c:v>
                </c:pt>
                <c:pt idx="4">
                  <c:v>36.002940965709108</c:v>
                </c:pt>
                <c:pt idx="5">
                  <c:v>35.972212877534865</c:v>
                </c:pt>
                <c:pt idx="6">
                  <c:v>36.049336642606093</c:v>
                </c:pt>
                <c:pt idx="7">
                  <c:v>35.467365057395654</c:v>
                </c:pt>
                <c:pt idx="8">
                  <c:v>34.684757004146803</c:v>
                </c:pt>
                <c:pt idx="9">
                  <c:v>34.529531753257835</c:v>
                </c:pt>
                <c:pt idx="10">
                  <c:v>34.624571995761272</c:v>
                </c:pt>
                <c:pt idx="11">
                  <c:v>33.541926128854662</c:v>
                </c:pt>
                <c:pt idx="12">
                  <c:v>33.149621524585257</c:v>
                </c:pt>
                <c:pt idx="13">
                  <c:v>33.426707526969103</c:v>
                </c:pt>
                <c:pt idx="14">
                  <c:v>33.069939327294016</c:v>
                </c:pt>
                <c:pt idx="15">
                  <c:v>32.847842628548392</c:v>
                </c:pt>
                <c:pt idx="16">
                  <c:v>32.572893425100403</c:v>
                </c:pt>
                <c:pt idx="17">
                  <c:v>32.98293214503169</c:v>
                </c:pt>
                <c:pt idx="18">
                  <c:v>32.722461766237032</c:v>
                </c:pt>
                <c:pt idx="19">
                  <c:v>33.001271368834558</c:v>
                </c:pt>
                <c:pt idx="20">
                  <c:v>32.367382887123021</c:v>
                </c:pt>
                <c:pt idx="21">
                  <c:v>32.97589410382993</c:v>
                </c:pt>
                <c:pt idx="22">
                  <c:v>33.191695451881095</c:v>
                </c:pt>
                <c:pt idx="23">
                  <c:v>33.586027566753074</c:v>
                </c:pt>
                <c:pt idx="24">
                  <c:v>34.971689578870865</c:v>
                </c:pt>
                <c:pt idx="25">
                  <c:v>37.516040163651667</c:v>
                </c:pt>
                <c:pt idx="26">
                  <c:v>21.364332901101516</c:v>
                </c:pt>
                <c:pt idx="27">
                  <c:v>14.708733103529598</c:v>
                </c:pt>
                <c:pt idx="28">
                  <c:v>11.04199698518685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2.2011241473401504</c:v>
                </c:pt>
                <c:pt idx="1">
                  <c:v>34.923016472122761</c:v>
                </c:pt>
                <c:pt idx="2">
                  <c:v>35.148546230915173</c:v>
                </c:pt>
                <c:pt idx="3">
                  <c:v>34.285353895167901</c:v>
                </c:pt>
                <c:pt idx="4">
                  <c:v>34.59549660941537</c:v>
                </c:pt>
                <c:pt idx="5">
                  <c:v>34.295111984843345</c:v>
                </c:pt>
                <c:pt idx="6">
                  <c:v>34.30311800719987</c:v>
                </c:pt>
                <c:pt idx="7">
                  <c:v>33.649908998997041</c:v>
                </c:pt>
                <c:pt idx="8">
                  <c:v>32.806171090791402</c:v>
                </c:pt>
                <c:pt idx="9">
                  <c:v>32.539425402177578</c:v>
                </c:pt>
                <c:pt idx="10">
                  <c:v>33.142519714759814</c:v>
                </c:pt>
                <c:pt idx="11">
                  <c:v>31.819626131573312</c:v>
                </c:pt>
                <c:pt idx="12">
                  <c:v>31.493763541478934</c:v>
                </c:pt>
                <c:pt idx="13">
                  <c:v>31.209374310806137</c:v>
                </c:pt>
                <c:pt idx="14">
                  <c:v>31.063803584041349</c:v>
                </c:pt>
                <c:pt idx="15">
                  <c:v>31.26122443127025</c:v>
                </c:pt>
                <c:pt idx="16">
                  <c:v>31.146637292385535</c:v>
                </c:pt>
                <c:pt idx="17">
                  <c:v>31.29688206402399</c:v>
                </c:pt>
                <c:pt idx="18">
                  <c:v>31.191370891391546</c:v>
                </c:pt>
                <c:pt idx="19">
                  <c:v>31.15569497877965</c:v>
                </c:pt>
                <c:pt idx="20">
                  <c:v>30.761242672038431</c:v>
                </c:pt>
                <c:pt idx="21">
                  <c:v>31.27704165948515</c:v>
                </c:pt>
                <c:pt idx="22">
                  <c:v>31.475085823846292</c:v>
                </c:pt>
                <c:pt idx="23">
                  <c:v>31.967180135549334</c:v>
                </c:pt>
                <c:pt idx="24">
                  <c:v>32.856453363102212</c:v>
                </c:pt>
                <c:pt idx="25">
                  <c:v>35.422475077973459</c:v>
                </c:pt>
                <c:pt idx="26">
                  <c:v>20.557652486077171</c:v>
                </c:pt>
                <c:pt idx="27">
                  <c:v>13.894140252840797</c:v>
                </c:pt>
                <c:pt idx="28">
                  <c:v>10.560400556392215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1.0451801932200002</c:v>
                </c:pt>
                <c:pt idx="3">
                  <c:v>1.06479742666</c:v>
                </c:pt>
                <c:pt idx="4">
                  <c:v>1.0713574426499999</c:v>
                </c:pt>
                <c:pt idx="5">
                  <c:v>1.0839442138700002</c:v>
                </c:pt>
                <c:pt idx="6">
                  <c:v>1.0931228075199999</c:v>
                </c:pt>
                <c:pt idx="7">
                  <c:v>1.1030379912700001</c:v>
                </c:pt>
                <c:pt idx="8">
                  <c:v>1.1100556266900001</c:v>
                </c:pt>
                <c:pt idx="9">
                  <c:v>1.11428734375</c:v>
                </c:pt>
                <c:pt idx="10">
                  <c:v>1.10821834229</c:v>
                </c:pt>
                <c:pt idx="11">
                  <c:v>1.11688868596</c:v>
                </c:pt>
                <c:pt idx="12">
                  <c:v>1.1143267773400001</c:v>
                </c:pt>
                <c:pt idx="13">
                  <c:v>1.1211006047200001</c:v>
                </c:pt>
                <c:pt idx="14">
                  <c:v>1.1269868911399998</c:v>
                </c:pt>
                <c:pt idx="15">
                  <c:v>1.1210212258700001</c:v>
                </c:pt>
                <c:pt idx="16">
                  <c:v>1.1127433874299999</c:v>
                </c:pt>
                <c:pt idx="17">
                  <c:v>1.11246774487</c:v>
                </c:pt>
                <c:pt idx="18">
                  <c:v>1.1162339706400002</c:v>
                </c:pt>
                <c:pt idx="19">
                  <c:v>1.11244373732</c:v>
                </c:pt>
                <c:pt idx="20">
                  <c:v>1.1117046777299999</c:v>
                </c:pt>
                <c:pt idx="21">
                  <c:v>1.1037276001</c:v>
                </c:pt>
                <c:pt idx="22">
                  <c:v>1.09809891217</c:v>
                </c:pt>
                <c:pt idx="23">
                  <c:v>1.0946708538300001</c:v>
                </c:pt>
                <c:pt idx="24">
                  <c:v>1.0929067781399999</c:v>
                </c:pt>
                <c:pt idx="25">
                  <c:v>1.08544932861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4.0787479758628793</c:v>
                </c:pt>
                <c:pt idx="1">
                  <c:v>202.24076739173654</c:v>
                </c:pt>
                <c:pt idx="2">
                  <c:v>110.61625119906466</c:v>
                </c:pt>
                <c:pt idx="3">
                  <c:v>156.08083427829737</c:v>
                </c:pt>
                <c:pt idx="4">
                  <c:v>147.56834082413988</c:v>
                </c:pt>
                <c:pt idx="5">
                  <c:v>190.51293701263046</c:v>
                </c:pt>
                <c:pt idx="6">
                  <c:v>185.23077724454495</c:v>
                </c:pt>
                <c:pt idx="7">
                  <c:v>282.28035449561469</c:v>
                </c:pt>
                <c:pt idx="8">
                  <c:v>183.74113492793094</c:v>
                </c:pt>
                <c:pt idx="9">
                  <c:v>210.94872296280036</c:v>
                </c:pt>
                <c:pt idx="10">
                  <c:v>225.175637645102</c:v>
                </c:pt>
                <c:pt idx="11">
                  <c:v>242.45332754458011</c:v>
                </c:pt>
                <c:pt idx="12">
                  <c:v>162.60972462019703</c:v>
                </c:pt>
                <c:pt idx="13">
                  <c:v>229.65668370972438</c:v>
                </c:pt>
                <c:pt idx="14">
                  <c:v>168.95641914050145</c:v>
                </c:pt>
                <c:pt idx="15">
                  <c:v>185.95606603935695</c:v>
                </c:pt>
                <c:pt idx="16">
                  <c:v>170.09945217652171</c:v>
                </c:pt>
                <c:pt idx="17">
                  <c:v>188.47146001549001</c:v>
                </c:pt>
                <c:pt idx="18">
                  <c:v>247.6799003526742</c:v>
                </c:pt>
                <c:pt idx="19">
                  <c:v>244.26415006050681</c:v>
                </c:pt>
                <c:pt idx="20">
                  <c:v>161.69605101696422</c:v>
                </c:pt>
                <c:pt idx="21">
                  <c:v>255.99016568525258</c:v>
                </c:pt>
                <c:pt idx="22">
                  <c:v>153.66354397550802</c:v>
                </c:pt>
                <c:pt idx="23">
                  <c:v>213.62544871679833</c:v>
                </c:pt>
                <c:pt idx="24">
                  <c:v>207.18292567804369</c:v>
                </c:pt>
                <c:pt idx="25">
                  <c:v>183.71954945952501</c:v>
                </c:pt>
                <c:pt idx="26">
                  <c:v>72.486379702134926</c:v>
                </c:pt>
                <c:pt idx="27">
                  <c:v>62.691426603645795</c:v>
                </c:pt>
                <c:pt idx="28">
                  <c:v>57.340049030817909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5.0619868393513796</c:v>
                </c:pt>
                <c:pt idx="1">
                  <c:v>49.820331065490087</c:v>
                </c:pt>
                <c:pt idx="2">
                  <c:v>48.535213697626098</c:v>
                </c:pt>
                <c:pt idx="3">
                  <c:v>42.877252081749369</c:v>
                </c:pt>
                <c:pt idx="4">
                  <c:v>45.870119637181055</c:v>
                </c:pt>
                <c:pt idx="5">
                  <c:v>50.897290397562138</c:v>
                </c:pt>
                <c:pt idx="6">
                  <c:v>49.471722538822284</c:v>
                </c:pt>
                <c:pt idx="7">
                  <c:v>49.157617716674288</c:v>
                </c:pt>
                <c:pt idx="8">
                  <c:v>56.760559492376004</c:v>
                </c:pt>
                <c:pt idx="9">
                  <c:v>52.925006815919204</c:v>
                </c:pt>
                <c:pt idx="10">
                  <c:v>56.977771922373769</c:v>
                </c:pt>
                <c:pt idx="11">
                  <c:v>46.637166993519223</c:v>
                </c:pt>
                <c:pt idx="12">
                  <c:v>40.827939561890574</c:v>
                </c:pt>
                <c:pt idx="13">
                  <c:v>58.010700500791984</c:v>
                </c:pt>
                <c:pt idx="14">
                  <c:v>44.959643479064844</c:v>
                </c:pt>
                <c:pt idx="15">
                  <c:v>43.98764650404356</c:v>
                </c:pt>
                <c:pt idx="16">
                  <c:v>47.560151251415746</c:v>
                </c:pt>
                <c:pt idx="17">
                  <c:v>42.495495011198102</c:v>
                </c:pt>
                <c:pt idx="18">
                  <c:v>52.97276669382623</c:v>
                </c:pt>
                <c:pt idx="19">
                  <c:v>44.601230135456099</c:v>
                </c:pt>
                <c:pt idx="20">
                  <c:v>41.753144031026537</c:v>
                </c:pt>
                <c:pt idx="21">
                  <c:v>56.975876726788954</c:v>
                </c:pt>
                <c:pt idx="22">
                  <c:v>41.347483211241638</c:v>
                </c:pt>
                <c:pt idx="23">
                  <c:v>40.647784585531809</c:v>
                </c:pt>
                <c:pt idx="24">
                  <c:v>38.530872670504024</c:v>
                </c:pt>
                <c:pt idx="25">
                  <c:v>49.867052923776718</c:v>
                </c:pt>
                <c:pt idx="26">
                  <c:v>21.146570258151243</c:v>
                </c:pt>
                <c:pt idx="27">
                  <c:v>17.390599158755002</c:v>
                </c:pt>
                <c:pt idx="28">
                  <c:v>13.567249758686085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15.6922017698</c:v>
                </c:pt>
                <c:pt idx="1">
                  <c:v>556.27569778400004</c:v>
                </c:pt>
                <c:pt idx="2">
                  <c:v>257.98430602399998</c:v>
                </c:pt>
                <c:pt idx="3">
                  <c:v>375.44842632000001</c:v>
                </c:pt>
                <c:pt idx="4">
                  <c:v>259.64373414099998</c:v>
                </c:pt>
                <c:pt idx="5">
                  <c:v>699.49644567500002</c:v>
                </c:pt>
                <c:pt idx="6">
                  <c:v>926.70729977500002</c:v>
                </c:pt>
                <c:pt idx="7">
                  <c:v>546.96870702599995</c:v>
                </c:pt>
                <c:pt idx="8">
                  <c:v>446.74076812099997</c:v>
                </c:pt>
                <c:pt idx="9">
                  <c:v>407.96456085199998</c:v>
                </c:pt>
                <c:pt idx="10">
                  <c:v>1060.13867065</c:v>
                </c:pt>
                <c:pt idx="11">
                  <c:v>692.82691662100001</c:v>
                </c:pt>
                <c:pt idx="12">
                  <c:v>353.53090004000001</c:v>
                </c:pt>
                <c:pt idx="13">
                  <c:v>597.973535244</c:v>
                </c:pt>
                <c:pt idx="14">
                  <c:v>4982.68123689</c:v>
                </c:pt>
                <c:pt idx="15">
                  <c:v>409.60543613800002</c:v>
                </c:pt>
                <c:pt idx="16">
                  <c:v>436.844294934</c:v>
                </c:pt>
                <c:pt idx="17">
                  <c:v>630.83618772800003</c:v>
                </c:pt>
                <c:pt idx="18">
                  <c:v>679.31113227200001</c:v>
                </c:pt>
                <c:pt idx="19">
                  <c:v>706.55898123500003</c:v>
                </c:pt>
                <c:pt idx="20">
                  <c:v>475.31955184899999</c:v>
                </c:pt>
                <c:pt idx="21">
                  <c:v>856.70034683200004</c:v>
                </c:pt>
                <c:pt idx="22">
                  <c:v>251.98445701599999</c:v>
                </c:pt>
                <c:pt idx="23">
                  <c:v>1850.96887838</c:v>
                </c:pt>
                <c:pt idx="24">
                  <c:v>542.82641570400006</c:v>
                </c:pt>
                <c:pt idx="25">
                  <c:v>440.30349815400001</c:v>
                </c:pt>
                <c:pt idx="26">
                  <c:v>178.75314162699999</c:v>
                </c:pt>
                <c:pt idx="27">
                  <c:v>153.74649777299999</c:v>
                </c:pt>
                <c:pt idx="28">
                  <c:v>141.43427031600001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15.582999666099999</c:v>
                </c:pt>
                <c:pt idx="1">
                  <c:v>142.543724594</c:v>
                </c:pt>
                <c:pt idx="2">
                  <c:v>182.55869157000001</c:v>
                </c:pt>
                <c:pt idx="3">
                  <c:v>430.21663599700003</c:v>
                </c:pt>
                <c:pt idx="4">
                  <c:v>93.348868004799996</c:v>
                </c:pt>
                <c:pt idx="5">
                  <c:v>138.44301257399999</c:v>
                </c:pt>
                <c:pt idx="6">
                  <c:v>238.14317802400001</c:v>
                </c:pt>
                <c:pt idx="7">
                  <c:v>132.73016867300001</c:v>
                </c:pt>
                <c:pt idx="8">
                  <c:v>125.084520496</c:v>
                </c:pt>
                <c:pt idx="9">
                  <c:v>229.55515678399999</c:v>
                </c:pt>
                <c:pt idx="10">
                  <c:v>244.903728218</c:v>
                </c:pt>
                <c:pt idx="11">
                  <c:v>172.61688771600001</c:v>
                </c:pt>
                <c:pt idx="12">
                  <c:v>103.521379147</c:v>
                </c:pt>
                <c:pt idx="13">
                  <c:v>285.26649134000002</c:v>
                </c:pt>
                <c:pt idx="14">
                  <c:v>214.69677352900001</c:v>
                </c:pt>
                <c:pt idx="15">
                  <c:v>138.82728150299999</c:v>
                </c:pt>
                <c:pt idx="16">
                  <c:v>115.527126069</c:v>
                </c:pt>
                <c:pt idx="17">
                  <c:v>194.62719598699999</c:v>
                </c:pt>
                <c:pt idx="18">
                  <c:v>357.36284156599999</c:v>
                </c:pt>
                <c:pt idx="19">
                  <c:v>109.400098984</c:v>
                </c:pt>
                <c:pt idx="20">
                  <c:v>221.34602928199999</c:v>
                </c:pt>
                <c:pt idx="21">
                  <c:v>287.13529193900001</c:v>
                </c:pt>
                <c:pt idx="22">
                  <c:v>125.331437294</c:v>
                </c:pt>
                <c:pt idx="23">
                  <c:v>129.90573243</c:v>
                </c:pt>
                <c:pt idx="24">
                  <c:v>236.37989410099999</c:v>
                </c:pt>
                <c:pt idx="25">
                  <c:v>185.40089965799999</c:v>
                </c:pt>
                <c:pt idx="26">
                  <c:v>55.199068093800001</c:v>
                </c:pt>
                <c:pt idx="27">
                  <c:v>190.95970387700001</c:v>
                </c:pt>
                <c:pt idx="28">
                  <c:v>65.730668166100003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zoomScale="70" zoomScaleNormal="70" workbookViewId="0">
      <selection activeCell="O49" sqref="O49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60</v>
      </c>
    </row>
    <row r="6" spans="2:51" x14ac:dyDescent="0.25">
      <c r="F6" t="s">
        <v>39</v>
      </c>
      <c r="G6" t="s">
        <v>62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1.8365597171693884</v>
      </c>
      <c r="P8" s="23">
        <f>MAX(P11:P39) - MIN(P11:P39)</f>
        <v>46</v>
      </c>
      <c r="Q8" s="24"/>
      <c r="AE8" s="22"/>
      <c r="AF8" s="23">
        <f>100*SQRT(AVERAGE(AF11:AF39))/$AJ$8</f>
        <v>1.7642573621854816</v>
      </c>
      <c r="AG8" s="23">
        <f>MAX(AG11:AG39) - MIN(AG11:AG39)</f>
        <v>46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929</v>
      </c>
      <c r="F11" s="11">
        <v>464.5</v>
      </c>
      <c r="G11" s="11">
        <v>0.46450000000000002</v>
      </c>
      <c r="H11" s="11">
        <v>0</v>
      </c>
      <c r="I11" s="11">
        <v>1057.7108154299999</v>
      </c>
      <c r="J11" s="11">
        <v>105.651296346</v>
      </c>
      <c r="K11" s="11">
        <v>197.24558587600001</v>
      </c>
      <c r="L11" s="12" t="s">
        <v>61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929</v>
      </c>
      <c r="W11" s="11">
        <v>464.5</v>
      </c>
      <c r="X11" s="11">
        <v>0.46450000000000002</v>
      </c>
      <c r="Y11" s="11">
        <v>0</v>
      </c>
      <c r="Z11" s="11">
        <v>1026.7005615200001</v>
      </c>
      <c r="AA11" s="11">
        <v>67.997557305900003</v>
      </c>
      <c r="AB11" s="11">
        <v>168.37765928100001</v>
      </c>
      <c r="AC11" s="12" t="s">
        <v>61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50</v>
      </c>
      <c r="F12" s="11">
        <v>25</v>
      </c>
      <c r="G12" s="11">
        <v>2.5000000000000001E-2</v>
      </c>
      <c r="H12" s="11">
        <v>996.15557861299999</v>
      </c>
      <c r="I12" s="11">
        <v>1064.5657959</v>
      </c>
      <c r="J12" s="11">
        <v>1020.39063843</v>
      </c>
      <c r="K12" s="11">
        <v>15.452956801899999</v>
      </c>
      <c r="L12" s="12" t="s">
        <v>61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50</v>
      </c>
      <c r="W12" s="11">
        <v>25</v>
      </c>
      <c r="X12" s="11">
        <v>2.5000000000000001E-2</v>
      </c>
      <c r="Y12" s="11">
        <v>1003.94665527</v>
      </c>
      <c r="Z12" s="11">
        <v>1049.3247070299999</v>
      </c>
      <c r="AA12" s="11">
        <v>1022.9920105</v>
      </c>
      <c r="AB12" s="11">
        <v>11.2960526695</v>
      </c>
      <c r="AC12" s="12" t="s">
        <v>61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49</v>
      </c>
      <c r="F13" s="11">
        <v>24.5</v>
      </c>
      <c r="G13" s="11">
        <v>2.4500000000000001E-2</v>
      </c>
      <c r="H13" s="11">
        <v>1013.83319092</v>
      </c>
      <c r="I13" s="11">
        <v>1072.1088867200001</v>
      </c>
      <c r="J13" s="11">
        <v>1037.3749489300001</v>
      </c>
      <c r="K13" s="11">
        <v>13.2119528836</v>
      </c>
      <c r="L13" s="12" t="s">
        <v>36</v>
      </c>
      <c r="M13">
        <f t="shared" si="1"/>
        <v>1.0373749489300002</v>
      </c>
      <c r="N13">
        <f t="shared" si="5"/>
        <v>1.3211952883600001E-2</v>
      </c>
      <c r="O13">
        <f t="shared" si="6"/>
        <v>3.9218970215201005E-3</v>
      </c>
      <c r="P13">
        <f t="shared" si="7"/>
        <v>-24</v>
      </c>
      <c r="Q13" s="7" t="s">
        <v>36</v>
      </c>
      <c r="T13" s="1"/>
      <c r="U13" s="11">
        <v>3</v>
      </c>
      <c r="V13" s="11">
        <v>49</v>
      </c>
      <c r="W13" s="11">
        <v>24.5</v>
      </c>
      <c r="X13" s="11">
        <v>2.4500000000000001E-2</v>
      </c>
      <c r="Y13" s="11">
        <v>1020.25561523</v>
      </c>
      <c r="Z13" s="11">
        <v>1069.9422607399999</v>
      </c>
      <c r="AA13" s="11">
        <v>1045.1801932200001</v>
      </c>
      <c r="AB13" s="11">
        <v>12.611143051999999</v>
      </c>
      <c r="AC13" s="12" t="s">
        <v>36</v>
      </c>
      <c r="AD13">
        <f t="shared" si="8"/>
        <v>1.0451801932200002</v>
      </c>
      <c r="AE13">
        <f t="shared" si="9"/>
        <v>1.2611143052E-2</v>
      </c>
      <c r="AF13">
        <f t="shared" si="10"/>
        <v>3.0052112153965195E-3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52</v>
      </c>
      <c r="F14" s="11">
        <v>26</v>
      </c>
      <c r="G14" s="11">
        <v>2.5999999999999999E-2</v>
      </c>
      <c r="H14" s="11">
        <v>1033.2949218799999</v>
      </c>
      <c r="I14" s="11">
        <v>1100.27282715</v>
      </c>
      <c r="J14" s="11">
        <v>1059.5317242000001</v>
      </c>
      <c r="K14" s="11">
        <v>15.8100257361</v>
      </c>
      <c r="L14" s="12" t="s">
        <v>36</v>
      </c>
      <c r="M14">
        <f t="shared" si="1"/>
        <v>1.0595317242000002</v>
      </c>
      <c r="N14">
        <f t="shared" si="5"/>
        <v>1.5810025736099999E-2</v>
      </c>
      <c r="O14">
        <f t="shared" si="6"/>
        <v>1.6376813462248574E-3</v>
      </c>
      <c r="P14">
        <f t="shared" si="7"/>
        <v>-22</v>
      </c>
      <c r="Q14" s="7" t="s">
        <v>36</v>
      </c>
      <c r="T14" s="1"/>
      <c r="U14" s="11">
        <v>4</v>
      </c>
      <c r="V14" s="11">
        <v>52</v>
      </c>
      <c r="W14" s="11">
        <v>26</v>
      </c>
      <c r="X14" s="11">
        <v>2.5999999999999999E-2</v>
      </c>
      <c r="Y14" s="11">
        <v>1035.3112793</v>
      </c>
      <c r="Z14" s="11">
        <v>1101.8565673799999</v>
      </c>
      <c r="AA14" s="11">
        <v>1064.7974266599999</v>
      </c>
      <c r="AB14" s="11">
        <v>12.928110897</v>
      </c>
      <c r="AC14" s="12" t="s">
        <v>36</v>
      </c>
      <c r="AD14">
        <f t="shared" si="8"/>
        <v>1.06479742666</v>
      </c>
      <c r="AE14">
        <f t="shared" si="9"/>
        <v>1.2928110897E-2</v>
      </c>
      <c r="AF14">
        <f t="shared" si="10"/>
        <v>1.2392211697580856E-3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47</v>
      </c>
      <c r="F15" s="11">
        <v>23.5</v>
      </c>
      <c r="G15" s="11">
        <v>2.35E-2</v>
      </c>
      <c r="H15" s="11">
        <v>1045.9542236299999</v>
      </c>
      <c r="I15" s="11">
        <v>1103.72558594</v>
      </c>
      <c r="J15" s="11">
        <v>1074.04299732</v>
      </c>
      <c r="K15" s="11">
        <v>12.353144948400001</v>
      </c>
      <c r="L15" s="12" t="s">
        <v>36</v>
      </c>
      <c r="M15">
        <f t="shared" si="1"/>
        <v>1.0740429973200001</v>
      </c>
      <c r="N15">
        <f t="shared" si="5"/>
        <v>1.2353144948400001E-2</v>
      </c>
      <c r="O15">
        <f t="shared" si="6"/>
        <v>6.7376598812952753E-4</v>
      </c>
      <c r="P15">
        <f t="shared" si="7"/>
        <v>-20</v>
      </c>
      <c r="Q15" s="7" t="s">
        <v>36</v>
      </c>
      <c r="T15" s="1"/>
      <c r="U15" s="11">
        <v>5</v>
      </c>
      <c r="V15" s="11">
        <v>47</v>
      </c>
      <c r="W15" s="11">
        <v>23.5</v>
      </c>
      <c r="X15" s="11">
        <v>2.35E-2</v>
      </c>
      <c r="Y15" s="11">
        <v>1039.6029052700001</v>
      </c>
      <c r="Z15" s="11">
        <v>1099.0225830100001</v>
      </c>
      <c r="AA15" s="11">
        <v>1071.3574426499999</v>
      </c>
      <c r="AB15" s="11">
        <v>13.723907132700001</v>
      </c>
      <c r="AC15" s="12" t="s">
        <v>36</v>
      </c>
      <c r="AD15">
        <f t="shared" si="8"/>
        <v>1.0713574426499999</v>
      </c>
      <c r="AE15">
        <f t="shared" si="9"/>
        <v>1.3723907132700001E-2</v>
      </c>
      <c r="AF15">
        <f t="shared" si="10"/>
        <v>8.2039609154805097E-4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1046.4157714800001</v>
      </c>
      <c r="I16" s="11">
        <v>1115.1855468799999</v>
      </c>
      <c r="J16" s="11">
        <v>1087.55836636</v>
      </c>
      <c r="K16" s="11">
        <v>14.4801032178</v>
      </c>
      <c r="L16" s="12" t="s">
        <v>36</v>
      </c>
      <c r="M16">
        <f t="shared" si="1"/>
        <v>1.0875583663600001</v>
      </c>
      <c r="N16">
        <f t="shared" si="5"/>
        <v>1.44801032178E-2</v>
      </c>
      <c r="O16">
        <f t="shared" si="6"/>
        <v>1.5479424763197838E-4</v>
      </c>
      <c r="P16">
        <f t="shared" si="7"/>
        <v>-18</v>
      </c>
      <c r="Q16" s="7" t="s">
        <v>36</v>
      </c>
      <c r="T16" s="1"/>
      <c r="U16" s="11">
        <v>6</v>
      </c>
      <c r="V16" s="11">
        <v>51</v>
      </c>
      <c r="W16" s="11">
        <v>25.5</v>
      </c>
      <c r="X16" s="11">
        <v>2.5499999999999998E-2</v>
      </c>
      <c r="Y16" s="11">
        <v>1056.07751465</v>
      </c>
      <c r="Z16" s="11">
        <v>1109.70275879</v>
      </c>
      <c r="AA16" s="11">
        <v>1083.9442138700001</v>
      </c>
      <c r="AB16" s="11">
        <v>12.001892038399999</v>
      </c>
      <c r="AC16" s="12" t="s">
        <v>36</v>
      </c>
      <c r="AD16">
        <f t="shared" si="8"/>
        <v>1.0839442138700002</v>
      </c>
      <c r="AE16">
        <f t="shared" si="9"/>
        <v>1.20018920384E-2</v>
      </c>
      <c r="AF16">
        <f t="shared" si="10"/>
        <v>2.5778826825229766E-4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1070.7957763700001</v>
      </c>
      <c r="I17" s="11">
        <v>1117.00231934</v>
      </c>
      <c r="J17" s="11">
        <v>1091.69128897</v>
      </c>
      <c r="K17" s="11">
        <v>12.6605683498</v>
      </c>
      <c r="L17" s="12" t="s">
        <v>36</v>
      </c>
      <c r="M17">
        <f t="shared" si="1"/>
        <v>1.0916912889699999</v>
      </c>
      <c r="N17">
        <f t="shared" si="5"/>
        <v>1.26605683498E-2</v>
      </c>
      <c r="O17">
        <f t="shared" si="6"/>
        <v>6.9034678980046873E-5</v>
      </c>
      <c r="P17">
        <f t="shared" si="7"/>
        <v>-16</v>
      </c>
      <c r="Q17" s="7" t="s">
        <v>36</v>
      </c>
      <c r="T17" s="1"/>
      <c r="U17" s="11">
        <v>7</v>
      </c>
      <c r="V17" s="11">
        <v>51</v>
      </c>
      <c r="W17" s="11">
        <v>25.5</v>
      </c>
      <c r="X17" s="11">
        <v>2.5499999999999998E-2</v>
      </c>
      <c r="Y17" s="11">
        <v>1062.11950684</v>
      </c>
      <c r="Z17" s="11">
        <v>1125.4305419899999</v>
      </c>
      <c r="AA17" s="11">
        <v>1093.1228075199999</v>
      </c>
      <c r="AB17" s="11">
        <v>14.6239510845</v>
      </c>
      <c r="AC17" s="12" t="s">
        <v>36</v>
      </c>
      <c r="AD17">
        <f t="shared" si="8"/>
        <v>1.0931228075199999</v>
      </c>
      <c r="AE17">
        <f t="shared" si="9"/>
        <v>1.46239510845E-2</v>
      </c>
      <c r="AF17">
        <f t="shared" si="10"/>
        <v>4.7295776406971064E-5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49</v>
      </c>
      <c r="F18" s="11">
        <v>24.5</v>
      </c>
      <c r="G18" s="11">
        <v>2.4500000000000001E-2</v>
      </c>
      <c r="H18" s="11">
        <v>1077.79870605</v>
      </c>
      <c r="I18" s="11">
        <v>1135.6306152300001</v>
      </c>
      <c r="J18" s="11">
        <v>1102.9770906399999</v>
      </c>
      <c r="K18" s="11">
        <v>12.6585331317</v>
      </c>
      <c r="L18" s="12" t="s">
        <v>36</v>
      </c>
      <c r="M18">
        <f t="shared" si="1"/>
        <v>1.10297709064</v>
      </c>
      <c r="N18">
        <f t="shared" si="5"/>
        <v>1.2658533131700001E-2</v>
      </c>
      <c r="O18">
        <f t="shared" si="6"/>
        <v>8.863068678775357E-6</v>
      </c>
      <c r="P18">
        <f t="shared" si="7"/>
        <v>-14</v>
      </c>
      <c r="Q18" s="7" t="s">
        <v>36</v>
      </c>
      <c r="T18" s="1"/>
      <c r="U18" s="11">
        <v>8</v>
      </c>
      <c r="V18" s="11">
        <v>49</v>
      </c>
      <c r="W18" s="11">
        <v>24.5</v>
      </c>
      <c r="X18" s="11">
        <v>2.4500000000000001E-2</v>
      </c>
      <c r="Y18" s="11">
        <v>1063.3120117200001</v>
      </c>
      <c r="Z18" s="11">
        <v>1137.4796142600001</v>
      </c>
      <c r="AA18" s="11">
        <v>1103.03799127</v>
      </c>
      <c r="AB18" s="11">
        <v>15.2394478343</v>
      </c>
      <c r="AC18" s="12" t="s">
        <v>36</v>
      </c>
      <c r="AD18">
        <f t="shared" si="8"/>
        <v>1.1030379912700001</v>
      </c>
      <c r="AE18">
        <f t="shared" si="9"/>
        <v>1.52394478343E-2</v>
      </c>
      <c r="AF18">
        <f t="shared" si="10"/>
        <v>9.2293909565964551E-6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49</v>
      </c>
      <c r="F19" s="11">
        <v>24.5</v>
      </c>
      <c r="G19" s="11">
        <v>2.4500000000000001E-2</v>
      </c>
      <c r="H19" s="11">
        <v>1081.54528809</v>
      </c>
      <c r="I19" s="11">
        <v>1129.9659423799999</v>
      </c>
      <c r="J19" s="11">
        <v>1106.42305584</v>
      </c>
      <c r="K19" s="11">
        <v>13.21170452</v>
      </c>
      <c r="L19" s="12" t="s">
        <v>36</v>
      </c>
      <c r="M19">
        <f t="shared" si="1"/>
        <v>1.1064230558399999</v>
      </c>
      <c r="N19">
        <f t="shared" si="5"/>
        <v>1.3211704519999999E-2</v>
      </c>
      <c r="O19">
        <f t="shared" si="6"/>
        <v>4.1255646323755573E-5</v>
      </c>
      <c r="P19">
        <f t="shared" si="7"/>
        <v>-12</v>
      </c>
      <c r="Q19" s="7" t="s">
        <v>36</v>
      </c>
      <c r="T19" s="1"/>
      <c r="U19" s="11">
        <v>9</v>
      </c>
      <c r="V19" s="11">
        <v>49</v>
      </c>
      <c r="W19" s="11">
        <v>24.5</v>
      </c>
      <c r="X19" s="11">
        <v>2.4500000000000001E-2</v>
      </c>
      <c r="Y19" s="11">
        <v>1077.3526611299999</v>
      </c>
      <c r="Z19" s="11">
        <v>1139.54504395</v>
      </c>
      <c r="AA19" s="11">
        <v>1110.0556266900001</v>
      </c>
      <c r="AB19" s="11">
        <v>13.194272187099999</v>
      </c>
      <c r="AC19" s="12" t="s">
        <v>36</v>
      </c>
      <c r="AD19">
        <f t="shared" si="8"/>
        <v>1.1100556266900001</v>
      </c>
      <c r="AE19">
        <f t="shared" si="9"/>
        <v>1.31942721871E-2</v>
      </c>
      <c r="AF19">
        <f t="shared" si="10"/>
        <v>1.0111562812864119E-4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50</v>
      </c>
      <c r="F20" s="11">
        <v>25</v>
      </c>
      <c r="G20" s="11">
        <v>2.5000000000000001E-2</v>
      </c>
      <c r="H20" s="11">
        <v>1087.43261719</v>
      </c>
      <c r="I20" s="11">
        <v>1143.0794677700001</v>
      </c>
      <c r="J20" s="11">
        <v>1112.04070312</v>
      </c>
      <c r="K20" s="11">
        <v>11.9668417907</v>
      </c>
      <c r="L20" s="12" t="s">
        <v>36</v>
      </c>
      <c r="M20">
        <f t="shared" si="1"/>
        <v>1.1120407031199999</v>
      </c>
      <c r="N20">
        <f t="shared" si="5"/>
        <v>1.1966841790700001E-2</v>
      </c>
      <c r="O20">
        <f t="shared" si="6"/>
        <v>1.4497853162397364E-4</v>
      </c>
      <c r="P20">
        <f t="shared" si="7"/>
        <v>-10</v>
      </c>
      <c r="Q20" s="7" t="s">
        <v>36</v>
      </c>
      <c r="T20" s="1"/>
      <c r="U20" s="11">
        <v>10</v>
      </c>
      <c r="V20" s="11">
        <v>50</v>
      </c>
      <c r="W20" s="11">
        <v>25</v>
      </c>
      <c r="X20" s="11">
        <v>2.5000000000000001E-2</v>
      </c>
      <c r="Y20" s="11">
        <v>1071.9349365200001</v>
      </c>
      <c r="Z20" s="11">
        <v>1152.4119873</v>
      </c>
      <c r="AA20" s="11">
        <v>1114.28734375</v>
      </c>
      <c r="AB20" s="11">
        <v>14.175158338599999</v>
      </c>
      <c r="AC20" s="12" t="s">
        <v>36</v>
      </c>
      <c r="AD20">
        <f t="shared" si="8"/>
        <v>1.11428734375</v>
      </c>
      <c r="AE20">
        <f t="shared" si="9"/>
        <v>1.4175158338599999E-2</v>
      </c>
      <c r="AF20">
        <f t="shared" si="10"/>
        <v>2.0412819143066289E-4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1059.5795898399999</v>
      </c>
      <c r="I21" s="11">
        <v>1138.6668701200001</v>
      </c>
      <c r="J21" s="11">
        <v>1112.12823486</v>
      </c>
      <c r="K21" s="11">
        <v>16.497079831899999</v>
      </c>
      <c r="L21" s="12" t="s">
        <v>36</v>
      </c>
      <c r="M21">
        <f t="shared" si="1"/>
        <v>1.1121282348600001</v>
      </c>
      <c r="N21">
        <f t="shared" si="5"/>
        <v>1.6497079831899998E-2</v>
      </c>
      <c r="O21">
        <f t="shared" si="6"/>
        <v>1.4709408081931997E-4</v>
      </c>
      <c r="P21">
        <f t="shared" si="7"/>
        <v>-8</v>
      </c>
      <c r="Q21" s="7" t="s">
        <v>36</v>
      </c>
      <c r="T21" s="1"/>
      <c r="U21" s="11">
        <v>11</v>
      </c>
      <c r="V21" s="11">
        <v>50</v>
      </c>
      <c r="W21" s="11">
        <v>25</v>
      </c>
      <c r="X21" s="11">
        <v>2.5000000000000001E-2</v>
      </c>
      <c r="Y21" s="11">
        <v>1079.3895263700001</v>
      </c>
      <c r="Z21" s="11">
        <v>1137.9194335899999</v>
      </c>
      <c r="AA21" s="11">
        <v>1108.21834229</v>
      </c>
      <c r="AB21" s="11">
        <v>12.491597474100001</v>
      </c>
      <c r="AC21" s="12" t="s">
        <v>36</v>
      </c>
      <c r="AD21">
        <f t="shared" si="8"/>
        <v>1.10821834229</v>
      </c>
      <c r="AE21">
        <f t="shared" si="9"/>
        <v>1.2491597474100001E-2</v>
      </c>
      <c r="AF21">
        <f t="shared" si="10"/>
        <v>6.7541149995601751E-5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52</v>
      </c>
      <c r="F22" s="11">
        <v>26</v>
      </c>
      <c r="G22" s="11">
        <v>2.5999999999999999E-2</v>
      </c>
      <c r="H22" s="11">
        <v>1095.0266113299999</v>
      </c>
      <c r="I22" s="11">
        <v>1147.0657959</v>
      </c>
      <c r="J22" s="11">
        <v>1116.7989314199999</v>
      </c>
      <c r="K22" s="11">
        <v>11.382104993700001</v>
      </c>
      <c r="L22" s="12" t="s">
        <v>36</v>
      </c>
      <c r="M22">
        <f t="shared" si="1"/>
        <v>1.11679893142</v>
      </c>
      <c r="N22">
        <f t="shared" si="5"/>
        <v>1.1382104993700001E-2</v>
      </c>
      <c r="O22">
        <f t="shared" si="6"/>
        <v>2.8220409685385933E-4</v>
      </c>
      <c r="P22">
        <f t="shared" si="7"/>
        <v>-6</v>
      </c>
      <c r="Q22" s="7" t="s">
        <v>36</v>
      </c>
      <c r="T22" s="1"/>
      <c r="U22" s="11">
        <v>12</v>
      </c>
      <c r="V22" s="11">
        <v>52</v>
      </c>
      <c r="W22" s="11">
        <v>26</v>
      </c>
      <c r="X22" s="11">
        <v>2.5999999999999999E-2</v>
      </c>
      <c r="Y22" s="11">
        <v>1076.29870605</v>
      </c>
      <c r="Z22" s="11">
        <v>1146.5522460899999</v>
      </c>
      <c r="AA22" s="11">
        <v>1116.88868596</v>
      </c>
      <c r="AB22" s="11">
        <v>16.885356989999998</v>
      </c>
      <c r="AC22" s="12" t="s">
        <v>36</v>
      </c>
      <c r="AD22">
        <f t="shared" si="8"/>
        <v>1.11688868596</v>
      </c>
      <c r="AE22">
        <f t="shared" si="9"/>
        <v>1.6885356989999999E-2</v>
      </c>
      <c r="AF22">
        <f t="shared" si="10"/>
        <v>2.8522771345549866E-4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50</v>
      </c>
      <c r="F23" s="11">
        <v>25</v>
      </c>
      <c r="G23" s="11">
        <v>2.5000000000000001E-2</v>
      </c>
      <c r="H23" s="11">
        <v>1082.8463134799999</v>
      </c>
      <c r="I23" s="11">
        <v>1142.90075684</v>
      </c>
      <c r="J23" s="11">
        <v>1113.2254028299999</v>
      </c>
      <c r="K23" s="11">
        <v>14.147353565</v>
      </c>
      <c r="L23" s="12" t="s">
        <v>36</v>
      </c>
      <c r="M23">
        <f t="shared" si="1"/>
        <v>1.1132254028299999</v>
      </c>
      <c r="N23">
        <f t="shared" si="5"/>
        <v>1.4147353565E-2</v>
      </c>
      <c r="O23">
        <f t="shared" si="6"/>
        <v>1.7491128001576788E-4</v>
      </c>
      <c r="P23">
        <f t="shared" si="7"/>
        <v>-4</v>
      </c>
      <c r="Q23" s="7" t="s">
        <v>36</v>
      </c>
      <c r="T23" s="1"/>
      <c r="U23" s="11">
        <v>13</v>
      </c>
      <c r="V23" s="11">
        <v>50</v>
      </c>
      <c r="W23" s="11">
        <v>25</v>
      </c>
      <c r="X23" s="11">
        <v>2.5000000000000001E-2</v>
      </c>
      <c r="Y23" s="11">
        <v>1085.9842529299999</v>
      </c>
      <c r="Z23" s="11">
        <v>1139.3657226600001</v>
      </c>
      <c r="AA23" s="11">
        <v>1114.32677734</v>
      </c>
      <c r="AB23" s="11">
        <v>14.047436472899999</v>
      </c>
      <c r="AC23" s="12" t="s">
        <v>36</v>
      </c>
      <c r="AD23">
        <f t="shared" si="8"/>
        <v>1.1143267773400001</v>
      </c>
      <c r="AE23">
        <f t="shared" si="9"/>
        <v>1.40474364729E-2</v>
      </c>
      <c r="AF23">
        <f t="shared" si="10"/>
        <v>2.0525654894993706E-4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1076.77697754</v>
      </c>
      <c r="I24" s="11">
        <v>1146.2600097699999</v>
      </c>
      <c r="J24" s="11">
        <v>1113.98756996</v>
      </c>
      <c r="K24" s="11">
        <v>14.1615031693</v>
      </c>
      <c r="L24" s="12" t="s">
        <v>36</v>
      </c>
      <c r="M24">
        <f t="shared" si="1"/>
        <v>1.1139875699599999</v>
      </c>
      <c r="N24">
        <f t="shared" si="5"/>
        <v>1.41615031693E-2</v>
      </c>
      <c r="O24">
        <f t="shared" si="6"/>
        <v>1.9565211338588978E-4</v>
      </c>
      <c r="P24">
        <f t="shared" si="7"/>
        <v>-2</v>
      </c>
      <c r="Q24" s="7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1097.30236816</v>
      </c>
      <c r="Z24" s="11">
        <v>1153.8498535199999</v>
      </c>
      <c r="AA24" s="11">
        <v>1121.1006047200001</v>
      </c>
      <c r="AB24" s="11">
        <v>12.7408425112</v>
      </c>
      <c r="AC24" s="12" t="s">
        <v>36</v>
      </c>
      <c r="AD24">
        <f t="shared" si="8"/>
        <v>1.1211006047200001</v>
      </c>
      <c r="AE24">
        <f t="shared" si="9"/>
        <v>1.2740842511200001E-2</v>
      </c>
      <c r="AF24">
        <f t="shared" si="10"/>
        <v>4.4523551954968506E-4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49</v>
      </c>
      <c r="F25" s="11">
        <v>24.5</v>
      </c>
      <c r="G25" s="11">
        <v>2.4500000000000001E-2</v>
      </c>
      <c r="H25" s="11">
        <v>1092.6750488299999</v>
      </c>
      <c r="I25" s="11">
        <v>1156.9770507799999</v>
      </c>
      <c r="J25" s="11">
        <v>1118.99740165</v>
      </c>
      <c r="K25" s="11">
        <v>14.580451333799999</v>
      </c>
      <c r="L25" s="12" t="s">
        <v>36</v>
      </c>
      <c r="M25">
        <f t="shared" si="1"/>
        <v>1.1189974016499999</v>
      </c>
      <c r="N25">
        <f t="shared" si="5"/>
        <v>1.4580451333799999E-2</v>
      </c>
      <c r="O25">
        <f t="shared" si="6"/>
        <v>3.6090126945141729E-4</v>
      </c>
      <c r="P25">
        <f t="shared" si="7"/>
        <v>0</v>
      </c>
      <c r="Q25" s="7" t="s">
        <v>36</v>
      </c>
      <c r="T25" s="1"/>
      <c r="U25" s="11">
        <v>15</v>
      </c>
      <c r="V25" s="11">
        <v>49</v>
      </c>
      <c r="W25" s="11">
        <v>24.5</v>
      </c>
      <c r="X25" s="11">
        <v>2.4500000000000001E-2</v>
      </c>
      <c r="Y25" s="11">
        <v>1093.5798339800001</v>
      </c>
      <c r="Z25" s="11">
        <v>1171.5251464800001</v>
      </c>
      <c r="AA25" s="11">
        <v>1126.9868911399999</v>
      </c>
      <c r="AB25" s="11">
        <v>16.784265075099999</v>
      </c>
      <c r="AC25" s="12" t="s">
        <v>36</v>
      </c>
      <c r="AD25">
        <f t="shared" si="8"/>
        <v>1.1269868911399998</v>
      </c>
      <c r="AE25">
        <f t="shared" si="9"/>
        <v>1.6784265075099999E-2</v>
      </c>
      <c r="AF25">
        <f t="shared" si="10"/>
        <v>7.2829229340219681E-4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51</v>
      </c>
      <c r="F26" s="11">
        <v>25.5</v>
      </c>
      <c r="G26" s="11">
        <v>2.5499999999999998E-2</v>
      </c>
      <c r="H26" s="11">
        <v>1091.6738281200001</v>
      </c>
      <c r="I26" s="11">
        <v>1157.9848632799999</v>
      </c>
      <c r="J26" s="11">
        <v>1122.3137589999999</v>
      </c>
      <c r="K26" s="11">
        <v>13.588989038999999</v>
      </c>
      <c r="L26" s="12" t="s">
        <v>36</v>
      </c>
      <c r="M26">
        <f t="shared" si="1"/>
        <v>1.1223137589999999</v>
      </c>
      <c r="N26">
        <f t="shared" si="5"/>
        <v>1.3588989039E-2</v>
      </c>
      <c r="O26">
        <f t="shared" si="6"/>
        <v>4.9790384071007063E-4</v>
      </c>
      <c r="P26">
        <f t="shared" si="7"/>
        <v>2</v>
      </c>
      <c r="Q26" s="7" t="s">
        <v>36</v>
      </c>
      <c r="T26" s="1"/>
      <c r="U26" s="11">
        <v>16</v>
      </c>
      <c r="V26" s="11">
        <v>51</v>
      </c>
      <c r="W26" s="11">
        <v>25.5</v>
      </c>
      <c r="X26" s="11">
        <v>2.5499999999999998E-2</v>
      </c>
      <c r="Y26" s="11">
        <v>1088.0700683600001</v>
      </c>
      <c r="Z26" s="11">
        <v>1152.12402344</v>
      </c>
      <c r="AA26" s="11">
        <v>1121.0212258700001</v>
      </c>
      <c r="AB26" s="11">
        <v>14.0575709623</v>
      </c>
      <c r="AC26" s="12" t="s">
        <v>36</v>
      </c>
      <c r="AD26">
        <f t="shared" si="8"/>
        <v>1.1210212258700001</v>
      </c>
      <c r="AE26">
        <f t="shared" si="9"/>
        <v>1.40575709623E-2</v>
      </c>
      <c r="AF26">
        <f t="shared" si="10"/>
        <v>4.4189193707755696E-4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47</v>
      </c>
      <c r="F27" s="11">
        <v>23.5</v>
      </c>
      <c r="G27" s="11">
        <v>2.35E-2</v>
      </c>
      <c r="H27" s="11">
        <v>1072.49487305</v>
      </c>
      <c r="I27" s="11">
        <v>1147.2817382799999</v>
      </c>
      <c r="J27" s="11">
        <v>1114.32316687</v>
      </c>
      <c r="K27" s="11">
        <v>19.2619762743</v>
      </c>
      <c r="L27" s="12" t="s">
        <v>36</v>
      </c>
      <c r="M27">
        <f t="shared" si="1"/>
        <v>1.11432316687</v>
      </c>
      <c r="N27">
        <f t="shared" si="5"/>
        <v>1.9261976274299999E-2</v>
      </c>
      <c r="O27">
        <f t="shared" si="6"/>
        <v>2.0515310918586284E-4</v>
      </c>
      <c r="P27">
        <f t="shared" si="7"/>
        <v>4</v>
      </c>
      <c r="Q27" s="7" t="s">
        <v>36</v>
      </c>
      <c r="T27" s="1"/>
      <c r="U27" s="11">
        <v>17</v>
      </c>
      <c r="V27" s="11">
        <v>47</v>
      </c>
      <c r="W27" s="11">
        <v>23.5</v>
      </c>
      <c r="X27" s="11">
        <v>2.35E-2</v>
      </c>
      <c r="Y27" s="11">
        <v>1083.93908691</v>
      </c>
      <c r="Z27" s="11">
        <v>1150.45996094</v>
      </c>
      <c r="AA27" s="11">
        <v>1112.74338743</v>
      </c>
      <c r="AB27" s="11">
        <v>16.919977503399998</v>
      </c>
      <c r="AC27" s="12" t="s">
        <v>36</v>
      </c>
      <c r="AD27">
        <f t="shared" si="8"/>
        <v>1.1127433874299999</v>
      </c>
      <c r="AE27">
        <f t="shared" si="9"/>
        <v>1.6919977503399998E-2</v>
      </c>
      <c r="AF27">
        <f t="shared" si="10"/>
        <v>1.6239392319107712E-4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47</v>
      </c>
      <c r="F28" s="11">
        <v>23.5</v>
      </c>
      <c r="G28" s="11">
        <v>2.35E-2</v>
      </c>
      <c r="H28" s="11">
        <v>1069.2084960899999</v>
      </c>
      <c r="I28" s="11">
        <v>1149.0292968799999</v>
      </c>
      <c r="J28" s="11">
        <v>1113.2213862000001</v>
      </c>
      <c r="K28" s="11">
        <v>17.570143368499998</v>
      </c>
      <c r="L28" s="12" t="s">
        <v>36</v>
      </c>
      <c r="M28">
        <f t="shared" si="1"/>
        <v>1.1132213862000002</v>
      </c>
      <c r="N28">
        <f t="shared" si="5"/>
        <v>1.7570143368499998E-2</v>
      </c>
      <c r="O28">
        <f t="shared" si="6"/>
        <v>1.7480505304955386E-4</v>
      </c>
      <c r="P28">
        <f t="shared" si="7"/>
        <v>6</v>
      </c>
      <c r="Q28" s="7" t="s">
        <v>36</v>
      </c>
      <c r="T28" s="1"/>
      <c r="U28" s="11">
        <v>18</v>
      </c>
      <c r="V28" s="11">
        <v>47</v>
      </c>
      <c r="W28" s="11">
        <v>23.5</v>
      </c>
      <c r="X28" s="11">
        <v>2.35E-2</v>
      </c>
      <c r="Y28" s="11">
        <v>1083.2019043</v>
      </c>
      <c r="Z28" s="11">
        <v>1151.90527344</v>
      </c>
      <c r="AA28" s="11">
        <v>1112.4677448699999</v>
      </c>
      <c r="AB28" s="11">
        <v>15.197358549100001</v>
      </c>
      <c r="AC28" s="12" t="s">
        <v>36</v>
      </c>
      <c r="AD28">
        <f t="shared" si="8"/>
        <v>1.11246774487</v>
      </c>
      <c r="AE28">
        <f t="shared" si="9"/>
        <v>1.5197358549100001E-2</v>
      </c>
      <c r="AF28">
        <f t="shared" si="10"/>
        <v>1.5544466214340903E-4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48</v>
      </c>
      <c r="F29" s="11">
        <v>24</v>
      </c>
      <c r="G29" s="11">
        <v>2.4E-2</v>
      </c>
      <c r="H29" s="11">
        <v>1090.7174072299999</v>
      </c>
      <c r="I29" s="11">
        <v>1150.7519531200001</v>
      </c>
      <c r="J29" s="11">
        <v>1118.9771677700001</v>
      </c>
      <c r="K29" s="11">
        <v>15.3112357544</v>
      </c>
      <c r="L29" s="12" t="s">
        <v>36</v>
      </c>
      <c r="M29">
        <f t="shared" si="1"/>
        <v>1.11897716777</v>
      </c>
      <c r="N29">
        <f t="shared" si="5"/>
        <v>1.53112357544E-2</v>
      </c>
      <c r="O29">
        <f t="shared" si="6"/>
        <v>3.6013289657072352E-4</v>
      </c>
      <c r="P29">
        <f t="shared" si="7"/>
        <v>8</v>
      </c>
      <c r="Q29" s="7" t="s">
        <v>36</v>
      </c>
      <c r="T29" s="1"/>
      <c r="U29" s="11">
        <v>19</v>
      </c>
      <c r="V29" s="11">
        <v>48</v>
      </c>
      <c r="W29" s="11">
        <v>24</v>
      </c>
      <c r="X29" s="11">
        <v>2.4E-2</v>
      </c>
      <c r="Y29" s="11">
        <v>1099.4868164100001</v>
      </c>
      <c r="Z29" s="11">
        <v>1149.5571289100001</v>
      </c>
      <c r="AA29" s="11">
        <v>1116.2339706400001</v>
      </c>
      <c r="AB29" s="11">
        <v>10.3121317398</v>
      </c>
      <c r="AC29" s="12" t="s">
        <v>36</v>
      </c>
      <c r="AD29">
        <f t="shared" si="8"/>
        <v>1.1162339706400002</v>
      </c>
      <c r="AE29">
        <f t="shared" si="9"/>
        <v>1.0312131739799999E-2</v>
      </c>
      <c r="AF29">
        <f t="shared" si="10"/>
        <v>2.6354180274038507E-4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52</v>
      </c>
      <c r="F30" s="11">
        <v>26</v>
      </c>
      <c r="G30" s="11">
        <v>2.5999999999999999E-2</v>
      </c>
      <c r="H30" s="11">
        <v>1062.234375</v>
      </c>
      <c r="I30" s="11">
        <v>1139.1258544899999</v>
      </c>
      <c r="J30" s="11">
        <v>1109.48593609</v>
      </c>
      <c r="K30" s="11">
        <v>16.981912103900001</v>
      </c>
      <c r="L30" s="12" t="s">
        <v>36</v>
      </c>
      <c r="M30">
        <f t="shared" si="1"/>
        <v>1.10948593609</v>
      </c>
      <c r="N30">
        <f t="shared" si="5"/>
        <v>1.6981912103900001E-2</v>
      </c>
      <c r="O30">
        <f t="shared" si="6"/>
        <v>8.9982983503563061E-5</v>
      </c>
      <c r="P30">
        <f t="shared" si="7"/>
        <v>10</v>
      </c>
      <c r="Q30" s="7" t="s">
        <v>36</v>
      </c>
      <c r="T30" s="1"/>
      <c r="U30" s="11">
        <v>20</v>
      </c>
      <c r="V30" s="11">
        <v>52</v>
      </c>
      <c r="W30" s="11">
        <v>26</v>
      </c>
      <c r="X30" s="11">
        <v>2.5999999999999999E-2</v>
      </c>
      <c r="Y30" s="11">
        <v>1079.6225585899999</v>
      </c>
      <c r="Z30" s="11">
        <v>1147.2404785199999</v>
      </c>
      <c r="AA30" s="11">
        <v>1112.4437373200001</v>
      </c>
      <c r="AB30" s="11">
        <v>12.0269318922</v>
      </c>
      <c r="AC30" s="12" t="s">
        <v>36</v>
      </c>
      <c r="AD30">
        <f t="shared" si="8"/>
        <v>1.11244373732</v>
      </c>
      <c r="AE30">
        <f t="shared" si="9"/>
        <v>1.2026931892200001E-2</v>
      </c>
      <c r="AF30">
        <f t="shared" si="10"/>
        <v>1.5484659848915894E-4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50</v>
      </c>
      <c r="F31" s="11">
        <v>25</v>
      </c>
      <c r="G31" s="11">
        <v>2.5000000000000001E-2</v>
      </c>
      <c r="H31" s="11">
        <v>1074.8940429700001</v>
      </c>
      <c r="I31" s="11">
        <v>1140.4868164100001</v>
      </c>
      <c r="J31" s="11">
        <v>1109.8031030300001</v>
      </c>
      <c r="K31" s="11">
        <v>13.434403057100001</v>
      </c>
      <c r="L31" s="12" t="s">
        <v>36</v>
      </c>
      <c r="M31">
        <f t="shared" si="1"/>
        <v>1.1098031030300002</v>
      </c>
      <c r="N31">
        <f t="shared" si="5"/>
        <v>1.3434403057100001E-2</v>
      </c>
      <c r="O31">
        <f t="shared" si="6"/>
        <v>9.6100829016797015E-5</v>
      </c>
      <c r="P31">
        <f t="shared" si="7"/>
        <v>12</v>
      </c>
      <c r="Q31" s="7" t="s">
        <v>36</v>
      </c>
      <c r="T31" s="1"/>
      <c r="U31" s="11">
        <v>21</v>
      </c>
      <c r="V31" s="11">
        <v>50</v>
      </c>
      <c r="W31" s="11">
        <v>25</v>
      </c>
      <c r="X31" s="11">
        <v>2.5000000000000001E-2</v>
      </c>
      <c r="Y31" s="11">
        <v>1073.0002441399999</v>
      </c>
      <c r="Z31" s="11">
        <v>1150.0627441399999</v>
      </c>
      <c r="AA31" s="11">
        <v>1111.70467773</v>
      </c>
      <c r="AB31" s="11">
        <v>15.2519465813</v>
      </c>
      <c r="AC31" s="12" t="s">
        <v>36</v>
      </c>
      <c r="AD31">
        <f t="shared" si="8"/>
        <v>1.1117046777299999</v>
      </c>
      <c r="AE31">
        <f t="shared" si="9"/>
        <v>1.52519465813E-2</v>
      </c>
      <c r="AF31">
        <f t="shared" si="10"/>
        <v>1.3699948076315409E-4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1072.3905029299999</v>
      </c>
      <c r="I32" s="11">
        <v>1126.68688965</v>
      </c>
      <c r="J32" s="11">
        <v>1103.3740698199999</v>
      </c>
      <c r="K32" s="11">
        <v>12.910695909699999</v>
      </c>
      <c r="L32" s="12" t="s">
        <v>36</v>
      </c>
      <c r="M32">
        <f t="shared" si="1"/>
        <v>1.1033740698199999</v>
      </c>
      <c r="N32">
        <f t="shared" si="5"/>
        <v>1.2910695909699999E-2</v>
      </c>
      <c r="O32">
        <f t="shared" si="6"/>
        <v>1.1384347150233279E-5</v>
      </c>
      <c r="P32">
        <f t="shared" si="7"/>
        <v>14</v>
      </c>
      <c r="Q32" s="7" t="s">
        <v>36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1067.0711669899999</v>
      </c>
      <c r="Z32" s="11">
        <v>1124.5847168</v>
      </c>
      <c r="AA32" s="11">
        <v>1103.7276001</v>
      </c>
      <c r="AB32" s="11">
        <v>13.902231812</v>
      </c>
      <c r="AC32" s="12" t="s">
        <v>36</v>
      </c>
      <c r="AD32">
        <f t="shared" si="8"/>
        <v>1.1037276001</v>
      </c>
      <c r="AE32">
        <f t="shared" si="9"/>
        <v>1.3902231812000001E-2</v>
      </c>
      <c r="AF32">
        <f t="shared" si="10"/>
        <v>1.389500250551964E-5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52</v>
      </c>
      <c r="F33" s="11">
        <v>26</v>
      </c>
      <c r="G33" s="11">
        <v>2.5999999999999999E-2</v>
      </c>
      <c r="H33" s="11">
        <v>1054.38183594</v>
      </c>
      <c r="I33" s="11">
        <v>1134.3664550799999</v>
      </c>
      <c r="J33" s="11">
        <v>1094.80040095</v>
      </c>
      <c r="K33" s="11">
        <v>18.255407220199999</v>
      </c>
      <c r="L33" s="12" t="s">
        <v>36</v>
      </c>
      <c r="M33">
        <f t="shared" si="1"/>
        <v>1.0948004009500001</v>
      </c>
      <c r="N33">
        <f t="shared" si="5"/>
        <v>1.8255407220199998E-2</v>
      </c>
      <c r="O33">
        <f t="shared" si="6"/>
        <v>2.7035830280760937E-5</v>
      </c>
      <c r="P33">
        <f t="shared" si="7"/>
        <v>16</v>
      </c>
      <c r="Q33" s="7" t="s">
        <v>36</v>
      </c>
      <c r="T33" s="1"/>
      <c r="U33" s="11">
        <v>23</v>
      </c>
      <c r="V33" s="11">
        <v>52</v>
      </c>
      <c r="W33" s="11">
        <v>26</v>
      </c>
      <c r="X33" s="11">
        <v>2.5999999999999999E-2</v>
      </c>
      <c r="Y33" s="11">
        <v>1076.3481445299999</v>
      </c>
      <c r="Z33" s="11">
        <v>1134.1894531200001</v>
      </c>
      <c r="AA33" s="11">
        <v>1098.0989121699999</v>
      </c>
      <c r="AB33" s="11">
        <v>12.312128102599999</v>
      </c>
      <c r="AC33" s="12" t="s">
        <v>36</v>
      </c>
      <c r="AD33">
        <f t="shared" si="8"/>
        <v>1.09809891217</v>
      </c>
      <c r="AE33">
        <f t="shared" si="9"/>
        <v>1.23121281026E-2</v>
      </c>
      <c r="AF33">
        <f t="shared" si="10"/>
        <v>3.6141349373744595E-6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52</v>
      </c>
      <c r="F34" s="11">
        <v>26</v>
      </c>
      <c r="G34" s="11">
        <v>2.5999999999999999E-2</v>
      </c>
      <c r="H34" s="11">
        <v>1067.0356445299999</v>
      </c>
      <c r="I34" s="11">
        <v>1125.2421875</v>
      </c>
      <c r="J34" s="11">
        <v>1095.4374952999999</v>
      </c>
      <c r="K34" s="11">
        <v>13.4458580314</v>
      </c>
      <c r="L34" s="12" t="s">
        <v>36</v>
      </c>
      <c r="M34">
        <f t="shared" si="1"/>
        <v>1.0954374952999999</v>
      </c>
      <c r="N34">
        <f t="shared" si="5"/>
        <v>1.34458580314E-2</v>
      </c>
      <c r="O34">
        <f t="shared" si="6"/>
        <v>2.0816449137523839E-5</v>
      </c>
      <c r="P34">
        <f t="shared" si="7"/>
        <v>18</v>
      </c>
      <c r="Q34" s="7" t="s">
        <v>36</v>
      </c>
      <c r="T34" s="1"/>
      <c r="U34" s="11">
        <v>24</v>
      </c>
      <c r="V34" s="11">
        <v>52</v>
      </c>
      <c r="W34" s="11">
        <v>26</v>
      </c>
      <c r="X34" s="11">
        <v>2.5999999999999999E-2</v>
      </c>
      <c r="Y34" s="11">
        <v>1052.9042968799999</v>
      </c>
      <c r="Z34" s="11">
        <v>1117.8048095700001</v>
      </c>
      <c r="AA34" s="11">
        <v>1094.6708538299999</v>
      </c>
      <c r="AB34" s="11">
        <v>13.7487417879</v>
      </c>
      <c r="AC34" s="12" t="s">
        <v>36</v>
      </c>
      <c r="AD34">
        <f t="shared" si="8"/>
        <v>1.0946708538300001</v>
      </c>
      <c r="AE34">
        <f t="shared" si="9"/>
        <v>1.3748741787900001E-2</v>
      </c>
      <c r="AF34">
        <f t="shared" si="10"/>
        <v>2.8399798901225892E-5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49</v>
      </c>
      <c r="F35" s="11">
        <v>24.5</v>
      </c>
      <c r="G35" s="11">
        <v>2.4500000000000001E-2</v>
      </c>
      <c r="H35" s="11">
        <v>1044.6475830100001</v>
      </c>
      <c r="I35" s="11">
        <v>1128.7122802700001</v>
      </c>
      <c r="J35" s="11">
        <v>1088.89646694</v>
      </c>
      <c r="K35" s="11">
        <v>19.552221363499999</v>
      </c>
      <c r="L35" s="12" t="s">
        <v>36</v>
      </c>
      <c r="M35">
        <f t="shared" si="1"/>
        <v>1.0888964669400001</v>
      </c>
      <c r="N35">
        <f t="shared" si="5"/>
        <v>1.9552221363499999E-2</v>
      </c>
      <c r="O35">
        <f t="shared" si="6"/>
        <v>1.2328844641451304E-4</v>
      </c>
      <c r="P35">
        <f t="shared" si="7"/>
        <v>20</v>
      </c>
      <c r="Q35" s="7" t="s">
        <v>36</v>
      </c>
      <c r="T35" s="1"/>
      <c r="U35" s="11">
        <v>25</v>
      </c>
      <c r="V35" s="11">
        <v>49</v>
      </c>
      <c r="W35" s="11">
        <v>24.5</v>
      </c>
      <c r="X35" s="11">
        <v>2.4500000000000001E-2</v>
      </c>
      <c r="Y35" s="11">
        <v>1053.8666992200001</v>
      </c>
      <c r="Z35" s="11">
        <v>1118.4165039100001</v>
      </c>
      <c r="AA35" s="11">
        <v>1092.9067781399999</v>
      </c>
      <c r="AB35" s="11">
        <v>14.1938985754</v>
      </c>
      <c r="AC35" s="12" t="s">
        <v>36</v>
      </c>
      <c r="AD35">
        <f t="shared" si="8"/>
        <v>1.0929067781399999</v>
      </c>
      <c r="AE35">
        <f t="shared" si="9"/>
        <v>1.41938985754E-2</v>
      </c>
      <c r="AF35">
        <f t="shared" si="10"/>
        <v>5.03137963551842E-5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1037.8996582</v>
      </c>
      <c r="I36" s="11">
        <v>1107.1113281200001</v>
      </c>
      <c r="J36" s="11">
        <v>1080.62438965</v>
      </c>
      <c r="K36" s="11">
        <v>15.5265563697</v>
      </c>
      <c r="L36" s="12" t="s">
        <v>36</v>
      </c>
      <c r="M36">
        <f t="shared" si="1"/>
        <v>1.0806243896500001</v>
      </c>
      <c r="N36">
        <f t="shared" si="5"/>
        <v>1.55265563697E-2</v>
      </c>
      <c r="O36">
        <f t="shared" si="6"/>
        <v>3.7541427643502778E-4</v>
      </c>
      <c r="P36">
        <f t="shared" si="7"/>
        <v>22</v>
      </c>
      <c r="Q36" s="7" t="s">
        <v>36</v>
      </c>
      <c r="U36" s="11">
        <v>26</v>
      </c>
      <c r="V36" s="11">
        <v>50</v>
      </c>
      <c r="W36" s="11">
        <v>25</v>
      </c>
      <c r="X36" s="11">
        <v>2.5000000000000001E-2</v>
      </c>
      <c r="Y36" s="11">
        <v>1051.70214844</v>
      </c>
      <c r="Z36" s="11">
        <v>1116.8385009799999</v>
      </c>
      <c r="AA36" s="11">
        <v>1085.4493286100001</v>
      </c>
      <c r="AB36" s="11">
        <v>13.492132037899999</v>
      </c>
      <c r="AC36" s="12" t="s">
        <v>36</v>
      </c>
      <c r="AD36">
        <f t="shared" si="8"/>
        <v>1.08544932861</v>
      </c>
      <c r="AE36">
        <f t="shared" si="9"/>
        <v>1.34921320379E-2</v>
      </c>
      <c r="AF36">
        <f t="shared" si="10"/>
        <v>2.1172203789976752E-4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49</v>
      </c>
      <c r="F37" s="11">
        <v>24.5</v>
      </c>
      <c r="G37" s="11">
        <v>2.4500000000000001E-2</v>
      </c>
      <c r="H37" s="11">
        <v>0</v>
      </c>
      <c r="I37" s="11">
        <v>1163.1481933600001</v>
      </c>
      <c r="J37" s="11">
        <v>1030.62150262</v>
      </c>
      <c r="K37" s="11">
        <v>216.52021581400001</v>
      </c>
      <c r="L37" s="12" t="s">
        <v>61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7" t="s">
        <v>36</v>
      </c>
      <c r="U37" s="11">
        <v>27</v>
      </c>
      <c r="V37" s="11">
        <v>49</v>
      </c>
      <c r="W37" s="11">
        <v>24.5</v>
      </c>
      <c r="X37" s="11">
        <v>2.4500000000000001E-2</v>
      </c>
      <c r="Y37" s="11">
        <v>0</v>
      </c>
      <c r="Z37" s="11">
        <v>1164.74572754</v>
      </c>
      <c r="AA37" s="11">
        <v>1026.9181042099999</v>
      </c>
      <c r="AB37" s="11">
        <v>209.938824797</v>
      </c>
      <c r="AC37" s="12" t="s">
        <v>61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47</v>
      </c>
      <c r="F38" s="11">
        <v>23.5</v>
      </c>
      <c r="G38" s="11">
        <v>2.35E-2</v>
      </c>
      <c r="H38" s="11">
        <v>784.04858398399995</v>
      </c>
      <c r="I38" s="11">
        <v>1027.72558594</v>
      </c>
      <c r="J38" s="11">
        <v>925.81346097899996</v>
      </c>
      <c r="K38" s="11">
        <v>54.769954820800002</v>
      </c>
      <c r="L38" s="12" t="s">
        <v>61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>
        <v>28</v>
      </c>
      <c r="V38" s="11">
        <v>47</v>
      </c>
      <c r="W38" s="11">
        <v>23.5</v>
      </c>
      <c r="X38" s="11">
        <v>2.35E-2</v>
      </c>
      <c r="Y38" s="11">
        <v>647.63250732400002</v>
      </c>
      <c r="Z38" s="11">
        <v>1075.3156738299999</v>
      </c>
      <c r="AA38" s="11">
        <v>924.16513386199995</v>
      </c>
      <c r="AB38" s="11">
        <v>84.154015958700001</v>
      </c>
      <c r="AC38" s="12" t="s">
        <v>61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218.892578125</v>
      </c>
      <c r="I39" s="11">
        <v>1115.6657714800001</v>
      </c>
      <c r="J39" s="11">
        <v>971.274472704</v>
      </c>
      <c r="K39" s="11">
        <v>147.27487359599999</v>
      </c>
      <c r="L39" s="12" t="s">
        <v>61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411.488189697</v>
      </c>
      <c r="Z39" s="11">
        <v>1107.49157715</v>
      </c>
      <c r="AA39" s="11">
        <v>964.696841371</v>
      </c>
      <c r="AB39" s="11">
        <v>131.260288965</v>
      </c>
      <c r="AC39" s="12" t="s">
        <v>61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929</v>
      </c>
      <c r="F60" s="11">
        <v>464.5</v>
      </c>
      <c r="G60" s="11">
        <v>0.46450000000000002</v>
      </c>
      <c r="H60" s="11">
        <v>776.825683594</v>
      </c>
      <c r="I60" s="11">
        <v>64476.53125</v>
      </c>
      <c r="J60" s="11">
        <v>10336.2132846</v>
      </c>
      <c r="K60" s="13">
        <v>7766.7155178700004</v>
      </c>
      <c r="O60">
        <f t="shared" ref="O60:O88" si="12">J60/P$60</f>
        <v>0.87187812060335557</v>
      </c>
      <c r="P60">
        <f>K$60/(SQRT(2-(PI()/2)))</f>
        <v>11855.112590102792</v>
      </c>
      <c r="T60" s="1"/>
      <c r="U60" s="11">
        <v>1</v>
      </c>
      <c r="V60" s="11">
        <v>929</v>
      </c>
      <c r="W60" s="11">
        <v>464.5</v>
      </c>
      <c r="X60" s="11">
        <v>0.46450000000000002</v>
      </c>
      <c r="Y60" s="11">
        <v>781.66723632799994</v>
      </c>
      <c r="Z60" s="11">
        <v>64487.546875</v>
      </c>
      <c r="AA60" s="11">
        <v>10207.530543499999</v>
      </c>
      <c r="AB60" s="11">
        <v>7801.1604500599997</v>
      </c>
      <c r="AF60">
        <f>AA60/AG$60</f>
        <v>0.85722177193150439</v>
      </c>
      <c r="AG60">
        <f>AB$60/(SQRT(2-(PI()/2)))</f>
        <v>11907.689325832504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50</v>
      </c>
      <c r="F61" s="11">
        <v>25</v>
      </c>
      <c r="G61" s="11">
        <v>2.5000000000000001E-2</v>
      </c>
      <c r="H61" s="11">
        <v>640104.375</v>
      </c>
      <c r="I61" s="11">
        <v>943843.1875</v>
      </c>
      <c r="J61" s="11">
        <v>785743.63375000004</v>
      </c>
      <c r="K61" s="13">
        <v>60787.003339100003</v>
      </c>
      <c r="O61">
        <f t="shared" si="12"/>
        <v>66.278884133582665</v>
      </c>
      <c r="T61" s="1"/>
      <c r="U61" s="11">
        <v>2</v>
      </c>
      <c r="V61" s="11">
        <v>50</v>
      </c>
      <c r="W61" s="11">
        <v>25</v>
      </c>
      <c r="X61" s="11">
        <v>2.5000000000000001E-2</v>
      </c>
      <c r="Y61" s="11">
        <v>650737.9375</v>
      </c>
      <c r="Z61" s="11">
        <v>942690.6875</v>
      </c>
      <c r="AA61" s="11">
        <v>786990.36750000005</v>
      </c>
      <c r="AB61" s="11">
        <v>62087.057972299997</v>
      </c>
      <c r="AF61">
        <f t="shared" ref="AF61:AF88" si="14">AA61/AG$60</f>
        <v>66.090938885406231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49</v>
      </c>
      <c r="F62" s="11">
        <v>24.5</v>
      </c>
      <c r="G62" s="11">
        <v>2.4500000000000001E-2</v>
      </c>
      <c r="H62" s="11">
        <v>699531.5</v>
      </c>
      <c r="I62" s="11">
        <v>934132.875</v>
      </c>
      <c r="J62" s="11">
        <v>817236.45408199995</v>
      </c>
      <c r="K62" s="13">
        <v>50192.433447000003</v>
      </c>
      <c r="O62">
        <f t="shared" si="12"/>
        <v>68.935359986734127</v>
      </c>
      <c r="T62" s="1"/>
      <c r="U62" s="11">
        <v>3</v>
      </c>
      <c r="V62" s="11">
        <v>49</v>
      </c>
      <c r="W62" s="11">
        <v>24.5</v>
      </c>
      <c r="X62" s="11">
        <v>2.4500000000000001E-2</v>
      </c>
      <c r="Y62" s="11">
        <v>721869.6875</v>
      </c>
      <c r="Z62" s="11">
        <v>945817.3125</v>
      </c>
      <c r="AA62" s="11">
        <v>827546.29591800005</v>
      </c>
      <c r="AB62" s="11">
        <v>48416.441219200002</v>
      </c>
      <c r="AF62">
        <f t="shared" si="14"/>
        <v>69.496799359950018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52</v>
      </c>
      <c r="F63" s="11">
        <v>26</v>
      </c>
      <c r="G63" s="11">
        <v>2.5999999999999999E-2</v>
      </c>
      <c r="H63" s="11">
        <v>700308.375</v>
      </c>
      <c r="I63" s="11">
        <v>982684.5</v>
      </c>
      <c r="J63" s="11">
        <v>837679.50480800006</v>
      </c>
      <c r="K63" s="13">
        <v>52893.804493700001</v>
      </c>
      <c r="O63">
        <f t="shared" si="12"/>
        <v>70.659767964357798</v>
      </c>
      <c r="T63" s="1"/>
      <c r="U63" s="11">
        <v>4</v>
      </c>
      <c r="V63" s="11">
        <v>52</v>
      </c>
      <c r="W63" s="11">
        <v>26</v>
      </c>
      <c r="X63" s="11">
        <v>2.5999999999999999E-2</v>
      </c>
      <c r="Y63" s="11">
        <v>701937.1875</v>
      </c>
      <c r="Z63" s="11">
        <v>981774</v>
      </c>
      <c r="AA63" s="11">
        <v>840006.64903800003</v>
      </c>
      <c r="AB63" s="11">
        <v>52347.569208699999</v>
      </c>
      <c r="AF63">
        <f t="shared" si="14"/>
        <v>70.543211705707861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47</v>
      </c>
      <c r="F64" s="11">
        <v>23.5</v>
      </c>
      <c r="G64" s="11">
        <v>2.35E-2</v>
      </c>
      <c r="H64" s="11">
        <v>733711.875</v>
      </c>
      <c r="I64" s="11">
        <v>981130.8125</v>
      </c>
      <c r="J64" s="11">
        <v>851202.59840400005</v>
      </c>
      <c r="K64" s="13">
        <v>53679.165149799999</v>
      </c>
      <c r="O64">
        <f t="shared" si="12"/>
        <v>71.800465152446066</v>
      </c>
      <c r="T64" s="1"/>
      <c r="U64" s="11">
        <v>5</v>
      </c>
      <c r="V64" s="11">
        <v>47</v>
      </c>
      <c r="W64" s="11">
        <v>23.5</v>
      </c>
      <c r="X64" s="11">
        <v>2.35E-2</v>
      </c>
      <c r="Y64" s="11">
        <v>741020.5</v>
      </c>
      <c r="Z64" s="11">
        <v>989981.5</v>
      </c>
      <c r="AA64" s="11">
        <v>858644.80053200002</v>
      </c>
      <c r="AB64" s="11">
        <v>55039.821956200001</v>
      </c>
      <c r="AF64">
        <f t="shared" si="14"/>
        <v>72.108431538372329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51</v>
      </c>
      <c r="F65" s="11">
        <v>25.5</v>
      </c>
      <c r="G65" s="11">
        <v>2.5499999999999998E-2</v>
      </c>
      <c r="H65" s="11">
        <v>699143.125</v>
      </c>
      <c r="I65" s="11">
        <v>987733.8125</v>
      </c>
      <c r="J65" s="11">
        <v>874035.50612699997</v>
      </c>
      <c r="K65" s="13">
        <v>58113.048046399999</v>
      </c>
      <c r="O65">
        <f t="shared" si="12"/>
        <v>73.726461852136779</v>
      </c>
      <c r="T65" s="1"/>
      <c r="U65" s="11">
        <v>6</v>
      </c>
      <c r="V65" s="11">
        <v>51</v>
      </c>
      <c r="W65" s="11">
        <v>25.5</v>
      </c>
      <c r="X65" s="11">
        <v>2.5499999999999998E-2</v>
      </c>
      <c r="Y65" s="11">
        <v>710926.3125</v>
      </c>
      <c r="Z65" s="11">
        <v>992717.375</v>
      </c>
      <c r="AA65" s="11">
        <v>873122.28431400005</v>
      </c>
      <c r="AB65" s="11">
        <v>57621.069734500001</v>
      </c>
      <c r="AF65">
        <f t="shared" si="14"/>
        <v>73.324241204366274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764008.0625</v>
      </c>
      <c r="I66" s="11">
        <v>991229.5625</v>
      </c>
      <c r="J66" s="11">
        <v>882877.609069</v>
      </c>
      <c r="K66" s="13">
        <v>53476.196343000003</v>
      </c>
      <c r="O66">
        <f t="shared" si="12"/>
        <v>74.472309086804287</v>
      </c>
      <c r="T66" s="1"/>
      <c r="U66" s="11">
        <v>7</v>
      </c>
      <c r="V66" s="11">
        <v>51</v>
      </c>
      <c r="W66" s="11">
        <v>25.5</v>
      </c>
      <c r="X66" s="11">
        <v>2.5499999999999998E-2</v>
      </c>
      <c r="Y66" s="11">
        <v>769551.375</v>
      </c>
      <c r="Z66" s="11">
        <v>1004833.1875</v>
      </c>
      <c r="AA66" s="11">
        <v>889108.140931</v>
      </c>
      <c r="AB66" s="11">
        <v>54302.374724900001</v>
      </c>
      <c r="AF66">
        <f t="shared" si="14"/>
        <v>74.666723039386966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49</v>
      </c>
      <c r="F67" s="11">
        <v>24.5</v>
      </c>
      <c r="G67" s="11">
        <v>2.4500000000000001E-2</v>
      </c>
      <c r="H67" s="11">
        <v>784205.5</v>
      </c>
      <c r="I67" s="11">
        <v>1009484.9375</v>
      </c>
      <c r="J67" s="11">
        <v>888561.73852000001</v>
      </c>
      <c r="K67" s="13">
        <v>56935.800071899997</v>
      </c>
      <c r="O67">
        <f t="shared" si="12"/>
        <v>74.951775596109755</v>
      </c>
      <c r="T67" s="1"/>
      <c r="U67" s="11">
        <v>8</v>
      </c>
      <c r="V67" s="11">
        <v>49</v>
      </c>
      <c r="W67" s="11">
        <v>24.5</v>
      </c>
      <c r="X67" s="11">
        <v>2.4500000000000001E-2</v>
      </c>
      <c r="Y67" s="11">
        <v>775413.875</v>
      </c>
      <c r="Z67" s="11">
        <v>1012259.0625</v>
      </c>
      <c r="AA67" s="11">
        <v>889776.57908199995</v>
      </c>
      <c r="AB67" s="11">
        <v>57449.319116799998</v>
      </c>
      <c r="AF67">
        <f t="shared" si="14"/>
        <v>74.722858040285061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49</v>
      </c>
      <c r="F68" s="11">
        <v>24.5</v>
      </c>
      <c r="G68" s="11">
        <v>2.4500000000000001E-2</v>
      </c>
      <c r="H68" s="11">
        <v>765173.3125</v>
      </c>
      <c r="I68" s="11">
        <v>970255.25</v>
      </c>
      <c r="J68" s="11">
        <v>874919.73469399998</v>
      </c>
      <c r="K68" s="13">
        <v>56059.705609999997</v>
      </c>
      <c r="O68" s="6">
        <f t="shared" si="12"/>
        <v>73.801048116946973</v>
      </c>
      <c r="T68" s="1"/>
      <c r="U68" s="11">
        <v>9</v>
      </c>
      <c r="V68" s="11">
        <v>49</v>
      </c>
      <c r="W68" s="11">
        <v>24.5</v>
      </c>
      <c r="X68" s="11">
        <v>2.4500000000000001E-2</v>
      </c>
      <c r="Y68" s="11">
        <v>768769.6875</v>
      </c>
      <c r="Z68" s="11">
        <v>977084</v>
      </c>
      <c r="AA68" s="11">
        <v>879614.90433699999</v>
      </c>
      <c r="AB68" s="11">
        <v>57000.542915500002</v>
      </c>
      <c r="AF68" s="6">
        <f t="shared" si="14"/>
        <v>73.869487208468414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50</v>
      </c>
      <c r="F69" s="11">
        <v>25</v>
      </c>
      <c r="G69" s="11">
        <v>2.5000000000000001E-2</v>
      </c>
      <c r="H69" s="11">
        <v>758570.25</v>
      </c>
      <c r="I69" s="11">
        <v>993560.0625</v>
      </c>
      <c r="J69" s="11">
        <v>880904.77375000005</v>
      </c>
      <c r="K69" s="13">
        <v>50294.740970799998</v>
      </c>
      <c r="O69" s="6">
        <f t="shared" si="12"/>
        <v>74.3058968908841</v>
      </c>
      <c r="T69" s="1"/>
      <c r="U69" s="11">
        <v>10</v>
      </c>
      <c r="V69" s="11">
        <v>50</v>
      </c>
      <c r="W69" s="11">
        <v>25</v>
      </c>
      <c r="X69" s="11">
        <v>2.5000000000000001E-2</v>
      </c>
      <c r="Y69" s="11">
        <v>760953.0625</v>
      </c>
      <c r="Z69" s="11">
        <v>975520.6875</v>
      </c>
      <c r="AA69" s="11">
        <v>880258.90500000003</v>
      </c>
      <c r="AB69" s="11">
        <v>49170.5206426</v>
      </c>
      <c r="AF69" s="6">
        <f t="shared" si="14"/>
        <v>73.923569965028321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772941.5625</v>
      </c>
      <c r="I70" s="11">
        <v>1005212.4375</v>
      </c>
      <c r="J70" s="11">
        <v>883429.46375</v>
      </c>
      <c r="K70" s="13">
        <v>62636.331968999999</v>
      </c>
      <c r="O70" s="6">
        <f t="shared" si="12"/>
        <v>74.518859018473492</v>
      </c>
      <c r="T70" s="1"/>
      <c r="U70" s="11">
        <v>11</v>
      </c>
      <c r="V70" s="11">
        <v>50</v>
      </c>
      <c r="W70" s="11">
        <v>25</v>
      </c>
      <c r="X70" s="11">
        <v>2.5000000000000001E-2</v>
      </c>
      <c r="Y70" s="11">
        <v>775804.6875</v>
      </c>
      <c r="Z70" s="11">
        <v>1006005.6875</v>
      </c>
      <c r="AA70" s="11">
        <v>885589.87124999997</v>
      </c>
      <c r="AB70" s="11">
        <v>61938.526054100003</v>
      </c>
      <c r="AF70" s="6">
        <f t="shared" si="14"/>
        <v>74.371261041283987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52</v>
      </c>
      <c r="F71" s="11">
        <v>26</v>
      </c>
      <c r="G71" s="11">
        <v>2.5999999999999999E-2</v>
      </c>
      <c r="H71" s="11">
        <v>749636.75</v>
      </c>
      <c r="I71" s="11">
        <v>967924.8125</v>
      </c>
      <c r="J71" s="11">
        <v>864091.57932699996</v>
      </c>
      <c r="K71" s="13">
        <v>64416.987142899998</v>
      </c>
      <c r="O71" s="6">
        <f t="shared" si="12"/>
        <v>72.887673799773481</v>
      </c>
      <c r="T71" s="1"/>
      <c r="U71" s="11">
        <v>12</v>
      </c>
      <c r="V71" s="11">
        <v>52</v>
      </c>
      <c r="W71" s="11">
        <v>26</v>
      </c>
      <c r="X71" s="11">
        <v>2.5999999999999999E-2</v>
      </c>
      <c r="Y71" s="11">
        <v>751963.875</v>
      </c>
      <c r="Z71" s="11">
        <v>972394</v>
      </c>
      <c r="AA71" s="11">
        <v>864952.35576900002</v>
      </c>
      <c r="AB71" s="11">
        <v>63414.554632300002</v>
      </c>
      <c r="AF71" s="6">
        <f t="shared" si="14"/>
        <v>72.638135922187274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50</v>
      </c>
      <c r="F72" s="11">
        <v>25</v>
      </c>
      <c r="G72" s="11">
        <v>2.5000000000000001E-2</v>
      </c>
      <c r="H72" s="11">
        <v>744587.4375</v>
      </c>
      <c r="I72" s="11">
        <v>941512.6875</v>
      </c>
      <c r="J72" s="11">
        <v>847314.83125000005</v>
      </c>
      <c r="K72" s="13">
        <v>56425.583446299999</v>
      </c>
      <c r="O72" s="6">
        <f t="shared" si="12"/>
        <v>71.472525023286451</v>
      </c>
      <c r="T72" s="1"/>
      <c r="U72" s="11">
        <v>13</v>
      </c>
      <c r="V72" s="11">
        <v>50</v>
      </c>
      <c r="W72" s="11">
        <v>25</v>
      </c>
      <c r="X72" s="11">
        <v>2.5000000000000001E-2</v>
      </c>
      <c r="Y72" s="11">
        <v>746492.1875</v>
      </c>
      <c r="Z72" s="11">
        <v>947380.6875</v>
      </c>
      <c r="AA72" s="11">
        <v>851649.87749999994</v>
      </c>
      <c r="AB72" s="11">
        <v>56309.468688200002</v>
      </c>
      <c r="AF72" s="6">
        <f t="shared" si="14"/>
        <v>71.521002454475649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748471.5625</v>
      </c>
      <c r="I73" s="11">
        <v>956272.375</v>
      </c>
      <c r="J73" s="11">
        <v>856136.58173099998</v>
      </c>
      <c r="K73" s="13">
        <v>49595.910199899998</v>
      </c>
      <c r="O73" s="6">
        <f t="shared" si="12"/>
        <v>72.216655491382113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746883</v>
      </c>
      <c r="Z73" s="11">
        <v>957933.1875</v>
      </c>
      <c r="AA73" s="11">
        <v>855880.50721199997</v>
      </c>
      <c r="AB73" s="11">
        <v>49665.977639299999</v>
      </c>
      <c r="AF73" s="6">
        <f t="shared" si="14"/>
        <v>71.876287984374557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49</v>
      </c>
      <c r="F74" s="11">
        <v>24.5</v>
      </c>
      <c r="G74" s="11">
        <v>2.4500000000000001E-2</v>
      </c>
      <c r="H74" s="11">
        <v>754686.125</v>
      </c>
      <c r="I74" s="11">
        <v>938017</v>
      </c>
      <c r="J74" s="11">
        <v>855554.57653099997</v>
      </c>
      <c r="K74" s="13">
        <v>47992.843665300003</v>
      </c>
      <c r="O74" s="6">
        <f t="shared" si="12"/>
        <v>72.167562309383499</v>
      </c>
      <c r="T74" s="1"/>
      <c r="U74" s="11">
        <v>15</v>
      </c>
      <c r="V74" s="11">
        <v>49</v>
      </c>
      <c r="W74" s="11">
        <v>24.5</v>
      </c>
      <c r="X74" s="11">
        <v>2.4500000000000001E-2</v>
      </c>
      <c r="Y74" s="11">
        <v>761734.6875</v>
      </c>
      <c r="Z74" s="11">
        <v>946599</v>
      </c>
      <c r="AA74" s="11">
        <v>861620.60076499998</v>
      </c>
      <c r="AB74" s="11">
        <v>49743.970881699999</v>
      </c>
      <c r="AF74" s="6">
        <f t="shared" si="14"/>
        <v>72.358337305274077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51</v>
      </c>
      <c r="F75" s="11">
        <v>25.5</v>
      </c>
      <c r="G75" s="11">
        <v>2.5499999999999998E-2</v>
      </c>
      <c r="H75" s="11">
        <v>763231.25</v>
      </c>
      <c r="I75" s="11">
        <v>950057.8125</v>
      </c>
      <c r="J75" s="11">
        <v>855391.68995100004</v>
      </c>
      <c r="K75" s="13">
        <v>44956.271929100003</v>
      </c>
      <c r="O75" s="6">
        <f t="shared" si="12"/>
        <v>72.15382253434872</v>
      </c>
      <c r="T75" s="1"/>
      <c r="U75" s="11">
        <v>16</v>
      </c>
      <c r="V75" s="11">
        <v>51</v>
      </c>
      <c r="W75" s="11">
        <v>25.5</v>
      </c>
      <c r="X75" s="11">
        <v>2.5499999999999998E-2</v>
      </c>
      <c r="Y75" s="11">
        <v>768378.875</v>
      </c>
      <c r="Z75" s="11">
        <v>945426.5</v>
      </c>
      <c r="AA75" s="11">
        <v>856967.82965700002</v>
      </c>
      <c r="AB75" s="11">
        <v>45376.616498099997</v>
      </c>
      <c r="AF75" s="6">
        <f t="shared" si="14"/>
        <v>71.967600615670804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47</v>
      </c>
      <c r="F76" s="11">
        <v>23.5</v>
      </c>
      <c r="G76" s="11">
        <v>2.35E-2</v>
      </c>
      <c r="H76" s="11">
        <v>733711.875</v>
      </c>
      <c r="I76" s="11">
        <v>902283</v>
      </c>
      <c r="J76" s="11">
        <v>834533.90292599995</v>
      </c>
      <c r="K76" s="13">
        <v>50706.436956700003</v>
      </c>
      <c r="O76" s="6">
        <f t="shared" si="12"/>
        <v>70.394430806393885</v>
      </c>
      <c r="T76" s="1"/>
      <c r="U76" s="11">
        <v>17</v>
      </c>
      <c r="V76" s="11">
        <v>47</v>
      </c>
      <c r="W76" s="11">
        <v>23.5</v>
      </c>
      <c r="X76" s="11">
        <v>2.35E-2</v>
      </c>
      <c r="Y76" s="11">
        <v>749228</v>
      </c>
      <c r="Z76" s="11">
        <v>913378.125</v>
      </c>
      <c r="AA76" s="11">
        <v>839618.69148899999</v>
      </c>
      <c r="AB76" s="11">
        <v>49620.926276999999</v>
      </c>
      <c r="AF76" s="6">
        <f t="shared" si="14"/>
        <v>70.510631283227539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47</v>
      </c>
      <c r="F77" s="11">
        <v>23.5</v>
      </c>
      <c r="G77" s="11">
        <v>2.35E-2</v>
      </c>
      <c r="H77" s="11">
        <v>750025.1875</v>
      </c>
      <c r="I77" s="11">
        <v>929471.9375</v>
      </c>
      <c r="J77" s="11">
        <v>843029.39893599995</v>
      </c>
      <c r="K77" s="13">
        <v>48421.252509700003</v>
      </c>
      <c r="O77" s="6">
        <f t="shared" si="12"/>
        <v>71.111041124974278</v>
      </c>
      <c r="T77" s="1"/>
      <c r="U77" s="11">
        <v>18</v>
      </c>
      <c r="V77" s="11">
        <v>47</v>
      </c>
      <c r="W77" s="11">
        <v>23.5</v>
      </c>
      <c r="X77" s="11">
        <v>2.35E-2</v>
      </c>
      <c r="Y77" s="11">
        <v>750400.5</v>
      </c>
      <c r="Z77" s="11">
        <v>936828.1875</v>
      </c>
      <c r="AA77" s="11">
        <v>843003.14494699996</v>
      </c>
      <c r="AB77" s="11">
        <v>47987.663392299997</v>
      </c>
      <c r="AF77" s="6">
        <f t="shared" si="14"/>
        <v>70.794855482011243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48</v>
      </c>
      <c r="F78" s="11">
        <v>24</v>
      </c>
      <c r="G78" s="11">
        <v>2.4E-2</v>
      </c>
      <c r="H78" s="11">
        <v>708465</v>
      </c>
      <c r="I78" s="11">
        <v>988899.0625</v>
      </c>
      <c r="J78" s="11">
        <v>846351.57291700004</v>
      </c>
      <c r="K78" s="13">
        <v>60559.492059299999</v>
      </c>
      <c r="O78" s="6">
        <f t="shared" si="12"/>
        <v>71.391272456035068</v>
      </c>
      <c r="T78" s="1"/>
      <c r="U78" s="11">
        <v>19</v>
      </c>
      <c r="V78" s="11">
        <v>48</v>
      </c>
      <c r="W78" s="11">
        <v>24</v>
      </c>
      <c r="X78" s="11">
        <v>2.4E-2</v>
      </c>
      <c r="Y78" s="11">
        <v>714053</v>
      </c>
      <c r="Z78" s="11">
        <v>997798.1875</v>
      </c>
      <c r="AA78" s="11">
        <v>847017.84895799996</v>
      </c>
      <c r="AB78" s="11">
        <v>60223.134886</v>
      </c>
      <c r="AF78" s="6">
        <f t="shared" si="14"/>
        <v>71.132007712065686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52</v>
      </c>
      <c r="F79" s="11">
        <v>26</v>
      </c>
      <c r="G79" s="11">
        <v>2.5999999999999999E-2</v>
      </c>
      <c r="H79" s="11">
        <v>743033.75</v>
      </c>
      <c r="I79" s="11">
        <v>925976.1875</v>
      </c>
      <c r="J79" s="11">
        <v>837821.42668300006</v>
      </c>
      <c r="K79" s="13">
        <v>52576.438534499997</v>
      </c>
      <c r="O79" s="6">
        <f t="shared" si="12"/>
        <v>70.671739328941754</v>
      </c>
      <c r="T79" s="1"/>
      <c r="U79" s="11">
        <v>20</v>
      </c>
      <c r="V79" s="11">
        <v>52</v>
      </c>
      <c r="W79" s="11">
        <v>26</v>
      </c>
      <c r="X79" s="11">
        <v>2.5999999999999999E-2</v>
      </c>
      <c r="Y79" s="11">
        <v>744928.875</v>
      </c>
      <c r="Z79" s="11">
        <v>927448.125</v>
      </c>
      <c r="AA79" s="11">
        <v>839638.36177900003</v>
      </c>
      <c r="AB79" s="11">
        <v>51713.529759600002</v>
      </c>
      <c r="AF79" s="6">
        <f t="shared" si="14"/>
        <v>70.512283181380226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50</v>
      </c>
      <c r="F80" s="11">
        <v>25</v>
      </c>
      <c r="G80" s="11">
        <v>2.5000000000000001E-2</v>
      </c>
      <c r="H80" s="11">
        <v>709241.8125</v>
      </c>
      <c r="I80" s="11">
        <v>946173.6875</v>
      </c>
      <c r="J80" s="11">
        <v>822277.74</v>
      </c>
      <c r="K80" s="13">
        <v>59480.659853199999</v>
      </c>
      <c r="O80" s="6">
        <f t="shared" si="12"/>
        <v>69.360601491585683</v>
      </c>
      <c r="T80" s="1"/>
      <c r="U80" s="11">
        <v>21</v>
      </c>
      <c r="V80" s="11">
        <v>50</v>
      </c>
      <c r="W80" s="11">
        <v>25</v>
      </c>
      <c r="X80" s="11">
        <v>2.5000000000000001E-2</v>
      </c>
      <c r="Y80" s="11">
        <v>725387.1875</v>
      </c>
      <c r="Z80" s="11">
        <v>944644.8125</v>
      </c>
      <c r="AA80" s="11">
        <v>827723.04749999999</v>
      </c>
      <c r="AB80" s="11">
        <v>59421.520606099999</v>
      </c>
      <c r="AF80" s="6">
        <f t="shared" si="14"/>
        <v>69.511642842775572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50</v>
      </c>
      <c r="F81" s="11">
        <v>25</v>
      </c>
      <c r="G81" s="11">
        <v>2.5000000000000001E-2</v>
      </c>
      <c r="H81" s="11">
        <v>726720.4375</v>
      </c>
      <c r="I81" s="11">
        <v>939959.0625</v>
      </c>
      <c r="J81" s="11">
        <v>826503.66749999998</v>
      </c>
      <c r="K81" s="13">
        <v>54779.125067599998</v>
      </c>
      <c r="O81" s="6">
        <f t="shared" si="12"/>
        <v>69.717066052160845</v>
      </c>
      <c r="T81" s="1"/>
      <c r="U81" s="11">
        <v>22</v>
      </c>
      <c r="V81" s="11">
        <v>50</v>
      </c>
      <c r="W81" s="11">
        <v>25</v>
      </c>
      <c r="X81" s="11">
        <v>2.5000000000000001E-2</v>
      </c>
      <c r="Y81" s="11">
        <v>726950.5</v>
      </c>
      <c r="Z81" s="11">
        <v>941127.3125</v>
      </c>
      <c r="AA81" s="11">
        <v>828450.00249999994</v>
      </c>
      <c r="AB81" s="11">
        <v>55955.639358799999</v>
      </c>
      <c r="AF81" s="6">
        <f t="shared" si="14"/>
        <v>69.572692050569643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52</v>
      </c>
      <c r="F82" s="11">
        <v>26</v>
      </c>
      <c r="G82" s="11">
        <v>2.5999999999999999E-2</v>
      </c>
      <c r="H82" s="11">
        <v>693316.9375</v>
      </c>
      <c r="I82" s="11">
        <v>936074.9375</v>
      </c>
      <c r="J82" s="11">
        <v>818124.41346199997</v>
      </c>
      <c r="K82" s="13">
        <v>57426.083164600001</v>
      </c>
      <c r="O82" s="6">
        <f t="shared" si="12"/>
        <v>69.01026095230921</v>
      </c>
      <c r="T82" s="1"/>
      <c r="U82" s="11">
        <v>23</v>
      </c>
      <c r="V82" s="11">
        <v>52</v>
      </c>
      <c r="W82" s="11">
        <v>26</v>
      </c>
      <c r="X82" s="11">
        <v>2.5999999999999999E-2</v>
      </c>
      <c r="Y82" s="11">
        <v>700764.6875</v>
      </c>
      <c r="Z82" s="11">
        <v>945035.6875</v>
      </c>
      <c r="AA82" s="11">
        <v>824283.109375</v>
      </c>
      <c r="AB82" s="11">
        <v>58681.001346199999</v>
      </c>
      <c r="AF82" s="6">
        <f t="shared" si="14"/>
        <v>69.222759077766909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52</v>
      </c>
      <c r="F83" s="11">
        <v>26</v>
      </c>
      <c r="G83" s="11">
        <v>2.5999999999999999E-2</v>
      </c>
      <c r="H83" s="11">
        <v>693705.3125</v>
      </c>
      <c r="I83" s="11">
        <v>945008.4375</v>
      </c>
      <c r="J83" s="11">
        <v>828536.86658699997</v>
      </c>
      <c r="K83" s="13">
        <v>56119.9979418</v>
      </c>
      <c r="O83" s="6">
        <f t="shared" si="12"/>
        <v>69.888570040127803</v>
      </c>
      <c r="T83" s="1"/>
      <c r="U83" s="11">
        <v>24</v>
      </c>
      <c r="V83" s="11">
        <v>52</v>
      </c>
      <c r="W83" s="11">
        <v>26</v>
      </c>
      <c r="X83" s="11">
        <v>2.5999999999999999E-2</v>
      </c>
      <c r="Y83" s="11">
        <v>700764.6875</v>
      </c>
      <c r="Z83" s="11">
        <v>950116.5</v>
      </c>
      <c r="AA83" s="11">
        <v>831596.20793300006</v>
      </c>
      <c r="AB83" s="11">
        <v>55879.528208600001</v>
      </c>
      <c r="AF83" s="6">
        <f t="shared" si="14"/>
        <v>69.836908335266855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49</v>
      </c>
      <c r="F84" s="11">
        <v>24.5</v>
      </c>
      <c r="G84" s="11">
        <v>2.4500000000000001E-2</v>
      </c>
      <c r="H84" s="11">
        <v>757793.4375</v>
      </c>
      <c r="I84" s="11">
        <v>989675.9375</v>
      </c>
      <c r="J84" s="11">
        <v>851725.93622399995</v>
      </c>
      <c r="K84" s="13">
        <v>61708.121646400003</v>
      </c>
      <c r="O84" s="6">
        <f t="shared" si="12"/>
        <v>71.844609635766858</v>
      </c>
      <c r="T84" s="1"/>
      <c r="U84" s="11">
        <v>25</v>
      </c>
      <c r="V84" s="11">
        <v>49</v>
      </c>
      <c r="W84" s="11">
        <v>24.5</v>
      </c>
      <c r="X84" s="11">
        <v>2.4500000000000001E-2</v>
      </c>
      <c r="Y84" s="11">
        <v>744147.1875</v>
      </c>
      <c r="Z84" s="11">
        <v>987245.6875</v>
      </c>
      <c r="AA84" s="11">
        <v>851450.95408199995</v>
      </c>
      <c r="AB84" s="11">
        <v>63027.198730600001</v>
      </c>
      <c r="AF84" s="6">
        <f t="shared" si="14"/>
        <v>71.50429699529235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619906.875</v>
      </c>
      <c r="I85" s="11">
        <v>1259234.375</v>
      </c>
      <c r="J85" s="11">
        <v>900651.68625000003</v>
      </c>
      <c r="K85" s="13">
        <v>180747.11603999999</v>
      </c>
      <c r="O85" s="6">
        <f t="shared" si="12"/>
        <v>75.971584361156275</v>
      </c>
      <c r="T85" s="1"/>
      <c r="U85" s="11">
        <v>26</v>
      </c>
      <c r="V85" s="11">
        <v>50</v>
      </c>
      <c r="W85" s="11">
        <v>25</v>
      </c>
      <c r="X85" s="11">
        <v>2.5000000000000001E-2</v>
      </c>
      <c r="Y85" s="11">
        <v>619471.25</v>
      </c>
      <c r="Z85" s="11">
        <v>1267082.5</v>
      </c>
      <c r="AA85" s="11">
        <v>904365.52</v>
      </c>
      <c r="AB85" s="11">
        <v>179104.86381400001</v>
      </c>
      <c r="AF85" s="6">
        <f t="shared" si="14"/>
        <v>75.948027804023425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49</v>
      </c>
      <c r="F86" s="11">
        <v>24.5</v>
      </c>
      <c r="G86" s="11">
        <v>2.4500000000000001E-2</v>
      </c>
      <c r="H86" s="11">
        <v>5826.1923828099998</v>
      </c>
      <c r="I86" s="11">
        <v>2578284.5</v>
      </c>
      <c r="J86" s="11">
        <v>512903.11130799999</v>
      </c>
      <c r="K86" s="13">
        <v>504724.97825099999</v>
      </c>
      <c r="O86" s="6">
        <f t="shared" si="12"/>
        <v>43.264296936006815</v>
      </c>
      <c r="T86" s="1"/>
      <c r="U86" s="11">
        <v>27</v>
      </c>
      <c r="V86" s="11">
        <v>49</v>
      </c>
      <c r="W86" s="11">
        <v>24.5</v>
      </c>
      <c r="X86" s="11">
        <v>2.4500000000000001E-2</v>
      </c>
      <c r="Y86" s="11">
        <v>12506.6757812</v>
      </c>
      <c r="Z86" s="11">
        <v>2596307.75</v>
      </c>
      <c r="AA86" s="11">
        <v>517280.24972099997</v>
      </c>
      <c r="AB86" s="11">
        <v>513576.428319</v>
      </c>
      <c r="AF86" s="6">
        <f t="shared" si="14"/>
        <v>43.440858723011345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47</v>
      </c>
      <c r="F87" s="11">
        <v>23.5</v>
      </c>
      <c r="G87" s="11">
        <v>2.35E-2</v>
      </c>
      <c r="H87" s="11">
        <v>67195.421875</v>
      </c>
      <c r="I87" s="11">
        <v>729439.3125</v>
      </c>
      <c r="J87" s="11">
        <v>264930.61319800001</v>
      </c>
      <c r="K87" s="13">
        <v>157151.52719399999</v>
      </c>
      <c r="O87">
        <f t="shared" si="12"/>
        <v>22.347372172506958</v>
      </c>
      <c r="T87" s="1"/>
      <c r="U87" s="11">
        <v>28</v>
      </c>
      <c r="V87" s="11">
        <v>47</v>
      </c>
      <c r="W87" s="11">
        <v>23.5</v>
      </c>
      <c r="X87" s="11">
        <v>2.35E-2</v>
      </c>
      <c r="Y87" s="11">
        <v>60579.2109375</v>
      </c>
      <c r="Z87" s="11">
        <v>733594.6875</v>
      </c>
      <c r="AA87" s="11">
        <v>267122.29853700002</v>
      </c>
      <c r="AB87" s="11">
        <v>159710.244622</v>
      </c>
      <c r="AF87">
        <f t="shared" si="14"/>
        <v>22.432756786617347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18643.8164062</v>
      </c>
      <c r="I88" s="11">
        <v>515812.25</v>
      </c>
      <c r="J88" s="11">
        <v>227541.378983</v>
      </c>
      <c r="K88" s="13">
        <v>114188.84770699999</v>
      </c>
      <c r="O88">
        <f t="shared" si="12"/>
        <v>19.193523237641987</v>
      </c>
      <c r="T88" s="1"/>
      <c r="U88" s="11">
        <v>29</v>
      </c>
      <c r="V88" s="11">
        <v>51</v>
      </c>
      <c r="W88" s="11">
        <v>25.5</v>
      </c>
      <c r="X88" s="11">
        <v>2.5499999999999998E-2</v>
      </c>
      <c r="Y88" s="11">
        <v>16415.0117188</v>
      </c>
      <c r="Z88" s="11">
        <v>531533.6875</v>
      </c>
      <c r="AA88" s="11">
        <v>228147.20174600001</v>
      </c>
      <c r="AB88" s="11">
        <v>117954.56179599999</v>
      </c>
      <c r="AF88">
        <f t="shared" si="14"/>
        <v>19.159653523295926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929</v>
      </c>
      <c r="F98" s="11">
        <v>464.5</v>
      </c>
      <c r="G98" s="11">
        <v>0.46450000000000002</v>
      </c>
      <c r="H98" s="11">
        <v>1270.5241699200001</v>
      </c>
      <c r="I98" s="11">
        <v>13410.7177734</v>
      </c>
      <c r="J98" s="11">
        <v>6346.1083110600002</v>
      </c>
      <c r="K98" s="13">
        <v>1808.9305196800001</v>
      </c>
      <c r="O98">
        <f t="shared" ref="O98:O126" si="42">J98/P$98</f>
        <v>2.2983560536419261</v>
      </c>
      <c r="P98">
        <f>K$98/(SQRT(2-(PI()/2)))</f>
        <v>2761.1510849261549</v>
      </c>
      <c r="T98" s="1"/>
      <c r="U98" s="11">
        <v>1</v>
      </c>
      <c r="V98" s="11">
        <v>929</v>
      </c>
      <c r="W98" s="11">
        <v>464.5</v>
      </c>
      <c r="X98" s="11">
        <v>0.46450000000000002</v>
      </c>
      <c r="Y98" s="11">
        <v>1579.4523925799999</v>
      </c>
      <c r="Z98" s="11">
        <v>13938.5068359</v>
      </c>
      <c r="AA98" s="11">
        <v>6414.5686533199996</v>
      </c>
      <c r="AB98" s="11">
        <v>1909.2141059999999</v>
      </c>
      <c r="AF98">
        <f>AA98/AG$98</f>
        <v>2.2011241473401504</v>
      </c>
      <c r="AG98">
        <f>AB$98/(SQRT(2-(PI()/2)))</f>
        <v>2914.2239255661239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50</v>
      </c>
      <c r="F99" s="11">
        <v>25</v>
      </c>
      <c r="G99" s="11">
        <v>2.5000000000000001E-2</v>
      </c>
      <c r="H99" s="11">
        <v>79505.6640625</v>
      </c>
      <c r="I99" s="11">
        <v>122589.851562</v>
      </c>
      <c r="J99" s="11">
        <v>102175.815625</v>
      </c>
      <c r="K99" s="13">
        <v>8525.7767339999991</v>
      </c>
      <c r="O99">
        <f t="shared" si="42"/>
        <v>37.00478984391853</v>
      </c>
      <c r="T99" s="1"/>
      <c r="U99" s="11">
        <v>2</v>
      </c>
      <c r="V99" s="11">
        <v>50</v>
      </c>
      <c r="W99" s="11">
        <v>25</v>
      </c>
      <c r="X99" s="11">
        <v>2.5000000000000001E-2</v>
      </c>
      <c r="Y99" s="11">
        <v>83431.921875</v>
      </c>
      <c r="Z99" s="11">
        <v>123649</v>
      </c>
      <c r="AA99" s="11">
        <v>101773.490156</v>
      </c>
      <c r="AB99" s="11">
        <v>8389.39679153</v>
      </c>
      <c r="AF99">
        <f t="shared" ref="AF99:AF126" si="44">AA99/AG$98</f>
        <v>34.923016472122761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49</v>
      </c>
      <c r="F100" s="11">
        <v>24.5</v>
      </c>
      <c r="G100" s="11">
        <v>2.4500000000000001E-2</v>
      </c>
      <c r="H100" s="11">
        <v>91581.8984375</v>
      </c>
      <c r="I100" s="11">
        <v>118087.875</v>
      </c>
      <c r="J100" s="11">
        <v>102693.391103</v>
      </c>
      <c r="K100" s="13">
        <v>6874.7461998799999</v>
      </c>
      <c r="O100">
        <f t="shared" si="42"/>
        <v>37.192239013515071</v>
      </c>
      <c r="T100" s="1"/>
      <c r="U100" s="11">
        <v>3</v>
      </c>
      <c r="V100" s="11">
        <v>49</v>
      </c>
      <c r="W100" s="11">
        <v>24.5</v>
      </c>
      <c r="X100" s="11">
        <v>2.4500000000000001E-2</v>
      </c>
      <c r="Y100" s="11">
        <v>85971.0078125</v>
      </c>
      <c r="Z100" s="11">
        <v>119999.171875</v>
      </c>
      <c r="AA100" s="11">
        <v>102430.734375</v>
      </c>
      <c r="AB100" s="11">
        <v>7308.6341439999997</v>
      </c>
      <c r="AF100">
        <f t="shared" si="44"/>
        <v>35.148546230915173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52</v>
      </c>
      <c r="F101" s="11">
        <v>26</v>
      </c>
      <c r="G101" s="11">
        <v>2.5999999999999999E-2</v>
      </c>
      <c r="H101" s="11">
        <v>87561.390625</v>
      </c>
      <c r="I101" s="11">
        <v>114584.40625</v>
      </c>
      <c r="J101" s="11">
        <v>100641.53140000001</v>
      </c>
      <c r="K101" s="13">
        <v>5917.8017314099998</v>
      </c>
      <c r="O101">
        <f t="shared" si="42"/>
        <v>36.449121509296766</v>
      </c>
      <c r="T101" s="1"/>
      <c r="U101" s="11">
        <v>4</v>
      </c>
      <c r="V101" s="11">
        <v>52</v>
      </c>
      <c r="W101" s="11">
        <v>26</v>
      </c>
      <c r="X101" s="11">
        <v>2.5999999999999999E-2</v>
      </c>
      <c r="Y101" s="11">
        <v>82446.90625</v>
      </c>
      <c r="Z101" s="11">
        <v>113421.3125</v>
      </c>
      <c r="AA101" s="11">
        <v>99915.198617799993</v>
      </c>
      <c r="AB101" s="11">
        <v>6586.1994955199998</v>
      </c>
      <c r="AF101">
        <f t="shared" si="44"/>
        <v>34.285353895167901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47</v>
      </c>
      <c r="F102" s="11">
        <v>23.5</v>
      </c>
      <c r="G102" s="11">
        <v>2.35E-2</v>
      </c>
      <c r="H102" s="11">
        <v>82921.578125</v>
      </c>
      <c r="I102" s="11">
        <v>114914.757812</v>
      </c>
      <c r="J102" s="11">
        <v>99409.559508000006</v>
      </c>
      <c r="K102" s="13">
        <v>6868.6560303200004</v>
      </c>
      <c r="O102">
        <f t="shared" si="42"/>
        <v>36.002940965709108</v>
      </c>
      <c r="T102" s="1"/>
      <c r="U102" s="11">
        <v>5</v>
      </c>
      <c r="V102" s="11">
        <v>47</v>
      </c>
      <c r="W102" s="11">
        <v>23.5</v>
      </c>
      <c r="X102" s="11">
        <v>2.35E-2</v>
      </c>
      <c r="Y102" s="11">
        <v>88673.109375</v>
      </c>
      <c r="Z102" s="11">
        <v>114563.109375</v>
      </c>
      <c r="AA102" s="11">
        <v>100819.023936</v>
      </c>
      <c r="AB102" s="11">
        <v>7107.82488079</v>
      </c>
      <c r="AF102">
        <f>AA102/AG$98</f>
        <v>34.59549660941537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51</v>
      </c>
      <c r="F103" s="11">
        <v>25.5</v>
      </c>
      <c r="G103" s="11">
        <v>2.5499999999999998E-2</v>
      </c>
      <c r="H103" s="11">
        <v>80868.6015625</v>
      </c>
      <c r="I103" s="11">
        <v>112810.648438</v>
      </c>
      <c r="J103" s="11">
        <v>99324.714613999997</v>
      </c>
      <c r="K103" s="13">
        <v>6813.2502942299998</v>
      </c>
      <c r="O103">
        <f t="shared" si="42"/>
        <v>35.972212877534865</v>
      </c>
      <c r="T103" s="1"/>
      <c r="U103" s="11">
        <v>6</v>
      </c>
      <c r="V103" s="11">
        <v>51</v>
      </c>
      <c r="W103" s="11">
        <v>25.5</v>
      </c>
      <c r="X103" s="11">
        <v>2.5499999999999998E-2</v>
      </c>
      <c r="Y103" s="11">
        <v>80745.5390625</v>
      </c>
      <c r="Z103" s="11">
        <v>113061.398438</v>
      </c>
      <c r="AA103" s="11">
        <v>99943.635876200002</v>
      </c>
      <c r="AB103" s="11">
        <v>6855.2973929099999</v>
      </c>
      <c r="AF103">
        <f t="shared" si="44"/>
        <v>34.295111984843345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51</v>
      </c>
      <c r="F104" s="11">
        <v>25.5</v>
      </c>
      <c r="G104" s="11">
        <v>2.5499999999999998E-2</v>
      </c>
      <c r="H104" s="11">
        <v>86539.9921875</v>
      </c>
      <c r="I104" s="11">
        <v>115506.203125</v>
      </c>
      <c r="J104" s="11">
        <v>99537.664981599999</v>
      </c>
      <c r="K104" s="13">
        <v>6806.1034657</v>
      </c>
      <c r="O104">
        <f t="shared" si="42"/>
        <v>36.049336642606093</v>
      </c>
      <c r="T104" s="1"/>
      <c r="U104" s="11">
        <v>7</v>
      </c>
      <c r="V104" s="11">
        <v>51</v>
      </c>
      <c r="W104" s="11">
        <v>25.5</v>
      </c>
      <c r="X104" s="11">
        <v>2.5499999999999998E-2</v>
      </c>
      <c r="Y104" s="11">
        <v>81152.21875</v>
      </c>
      <c r="Z104" s="11">
        <v>113094.867188</v>
      </c>
      <c r="AA104" s="11">
        <v>99966.967218100006</v>
      </c>
      <c r="AB104" s="11">
        <v>6984.3036913799997</v>
      </c>
      <c r="AF104">
        <f t="shared" si="44"/>
        <v>34.30311800719987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49</v>
      </c>
      <c r="F105" s="11">
        <v>24.5</v>
      </c>
      <c r="G105" s="11">
        <v>2.4500000000000001E-2</v>
      </c>
      <c r="H105" s="11">
        <v>82181.1640625</v>
      </c>
      <c r="I105" s="11">
        <v>112207.429688</v>
      </c>
      <c r="J105" s="11">
        <v>97930.753507700007</v>
      </c>
      <c r="K105" s="13">
        <v>6749.1009419700003</v>
      </c>
      <c r="O105">
        <f t="shared" si="42"/>
        <v>35.467365057395654</v>
      </c>
      <c r="T105" s="1"/>
      <c r="U105" s="11">
        <v>8</v>
      </c>
      <c r="V105" s="11">
        <v>49</v>
      </c>
      <c r="W105" s="11">
        <v>24.5</v>
      </c>
      <c r="X105" s="11">
        <v>2.4500000000000001E-2</v>
      </c>
      <c r="Y105" s="11">
        <v>82830.4140625</v>
      </c>
      <c r="Z105" s="11">
        <v>114203.101562</v>
      </c>
      <c r="AA105" s="11">
        <v>98063.369898000004</v>
      </c>
      <c r="AB105" s="11">
        <v>6981.93863719</v>
      </c>
      <c r="AF105">
        <f t="shared" si="44"/>
        <v>33.649908998997041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49</v>
      </c>
      <c r="F106" s="11">
        <v>24.5</v>
      </c>
      <c r="G106" s="11">
        <v>2.4500000000000001E-2</v>
      </c>
      <c r="H106" s="11">
        <v>83207.4453125</v>
      </c>
      <c r="I106" s="11">
        <v>108232.890625</v>
      </c>
      <c r="J106" s="11">
        <v>95769.854432399996</v>
      </c>
      <c r="K106" s="13">
        <v>6738.1415820100001</v>
      </c>
      <c r="O106">
        <f t="shared" si="42"/>
        <v>34.684757004146803</v>
      </c>
      <c r="T106" s="1"/>
      <c r="U106" s="11">
        <v>9</v>
      </c>
      <c r="V106" s="11">
        <v>49</v>
      </c>
      <c r="W106" s="11">
        <v>24.5</v>
      </c>
      <c r="X106" s="11">
        <v>2.4500000000000001E-2</v>
      </c>
      <c r="Y106" s="11">
        <v>78726.4453125</v>
      </c>
      <c r="Z106" s="11">
        <v>106408.945312</v>
      </c>
      <c r="AA106" s="11">
        <v>95604.528699000002</v>
      </c>
      <c r="AB106" s="11">
        <v>6977.77389829</v>
      </c>
      <c r="AF106">
        <f t="shared" si="44"/>
        <v>32.806171090791402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50</v>
      </c>
      <c r="F107" s="11">
        <v>25</v>
      </c>
      <c r="G107" s="11">
        <v>2.5000000000000001E-2</v>
      </c>
      <c r="H107" s="11">
        <v>84836.078125</v>
      </c>
      <c r="I107" s="11">
        <v>107381.773438</v>
      </c>
      <c r="J107" s="11">
        <v>95341.254062499997</v>
      </c>
      <c r="K107" s="13">
        <v>5993.2430370800002</v>
      </c>
      <c r="O107">
        <f t="shared" si="42"/>
        <v>34.529531753257835</v>
      </c>
      <c r="T107" s="1"/>
      <c r="U107" s="11">
        <v>10</v>
      </c>
      <c r="V107" s="11">
        <v>50</v>
      </c>
      <c r="W107" s="11">
        <v>25</v>
      </c>
      <c r="X107" s="11">
        <v>2.5000000000000001E-2</v>
      </c>
      <c r="Y107" s="11">
        <v>83048.5234375</v>
      </c>
      <c r="Z107" s="11">
        <v>107326.75</v>
      </c>
      <c r="AA107" s="11">
        <v>94827.172031199996</v>
      </c>
      <c r="AB107" s="11">
        <v>5552.9615305099996</v>
      </c>
      <c r="AF107">
        <f t="shared" si="44"/>
        <v>32.539425402177578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80002.984375</v>
      </c>
      <c r="I108" s="11">
        <v>110765.65625</v>
      </c>
      <c r="J108" s="11">
        <v>95603.674531199998</v>
      </c>
      <c r="K108" s="13">
        <v>7247.0532971000002</v>
      </c>
      <c r="O108">
        <f t="shared" si="42"/>
        <v>34.624571995761272</v>
      </c>
      <c r="T108" s="1"/>
      <c r="U108" s="11">
        <v>11</v>
      </c>
      <c r="V108" s="11">
        <v>50</v>
      </c>
      <c r="W108" s="11">
        <v>25</v>
      </c>
      <c r="X108" s="11">
        <v>2.5000000000000001E-2</v>
      </c>
      <c r="Y108" s="11">
        <v>82582.90625</v>
      </c>
      <c r="Z108" s="11">
        <v>111199.96875</v>
      </c>
      <c r="AA108" s="11">
        <v>96584.723906300002</v>
      </c>
      <c r="AB108" s="11">
        <v>7177.1586103999998</v>
      </c>
      <c r="AF108">
        <f t="shared" si="44"/>
        <v>33.142519714759814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52</v>
      </c>
      <c r="F109" s="11">
        <v>26</v>
      </c>
      <c r="G109" s="11">
        <v>2.5999999999999999E-2</v>
      </c>
      <c r="H109" s="11">
        <v>78333.8984375</v>
      </c>
      <c r="I109" s="11">
        <v>104307.726562</v>
      </c>
      <c r="J109" s="11">
        <v>92614.325721200003</v>
      </c>
      <c r="K109" s="13">
        <v>7007.8535413500003</v>
      </c>
      <c r="O109">
        <f t="shared" si="42"/>
        <v>33.541926128854662</v>
      </c>
      <c r="T109" s="1"/>
      <c r="U109" s="11">
        <v>12</v>
      </c>
      <c r="V109" s="11">
        <v>52</v>
      </c>
      <c r="W109" s="11">
        <v>26</v>
      </c>
      <c r="X109" s="11">
        <v>2.5999999999999999E-2</v>
      </c>
      <c r="Y109" s="11">
        <v>79352.6953125</v>
      </c>
      <c r="Z109" s="11">
        <v>108907.460938</v>
      </c>
      <c r="AA109" s="11">
        <v>92729.515775199994</v>
      </c>
      <c r="AB109" s="11">
        <v>7496.8270335200004</v>
      </c>
      <c r="AF109">
        <f t="shared" si="44"/>
        <v>31.819626131573312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50</v>
      </c>
      <c r="F110" s="11">
        <v>25</v>
      </c>
      <c r="G110" s="11">
        <v>2.5000000000000001E-2</v>
      </c>
      <c r="H110" s="11">
        <v>76647.890625</v>
      </c>
      <c r="I110" s="11">
        <v>105184.304688</v>
      </c>
      <c r="J110" s="11">
        <v>91531.113437499997</v>
      </c>
      <c r="K110" s="13">
        <v>7155.71255681</v>
      </c>
      <c r="O110">
        <f t="shared" si="42"/>
        <v>33.149621524585257</v>
      </c>
      <c r="T110" s="1"/>
      <c r="U110" s="11">
        <v>13</v>
      </c>
      <c r="V110" s="11">
        <v>50</v>
      </c>
      <c r="W110" s="11">
        <v>25</v>
      </c>
      <c r="X110" s="11">
        <v>2.5000000000000001E-2</v>
      </c>
      <c r="Y110" s="11">
        <v>78023.15625</v>
      </c>
      <c r="Z110" s="11">
        <v>102860.382812</v>
      </c>
      <c r="AA110" s="11">
        <v>91779.879218700007</v>
      </c>
      <c r="AB110" s="11">
        <v>6868.6824079999997</v>
      </c>
      <c r="AF110">
        <f t="shared" si="44"/>
        <v>31.493763541478934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80640.296875</v>
      </c>
      <c r="I111" s="11">
        <v>105395.921875</v>
      </c>
      <c r="J111" s="11">
        <v>92296.189753600003</v>
      </c>
      <c r="K111" s="13">
        <v>5783.1200663500003</v>
      </c>
      <c r="O111">
        <f t="shared" si="42"/>
        <v>33.426707526969103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77940.125</v>
      </c>
      <c r="Z111" s="11">
        <v>102587.171875</v>
      </c>
      <c r="AA111" s="11">
        <v>90951.105318500006</v>
      </c>
      <c r="AB111" s="11">
        <v>5477.2025399000004</v>
      </c>
      <c r="AF111">
        <f t="shared" si="44"/>
        <v>31.209374310806137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49</v>
      </c>
      <c r="F112" s="11">
        <v>24.5</v>
      </c>
      <c r="G112" s="11">
        <v>2.4500000000000001E-2</v>
      </c>
      <c r="H112" s="11">
        <v>80605.5</v>
      </c>
      <c r="I112" s="11">
        <v>102534.726562</v>
      </c>
      <c r="J112" s="11">
        <v>91311.098851999996</v>
      </c>
      <c r="K112" s="13">
        <v>5544.9661769000004</v>
      </c>
      <c r="O112">
        <f t="shared" si="42"/>
        <v>33.069939327294016</v>
      </c>
      <c r="T112" s="1"/>
      <c r="U112" s="11">
        <v>15</v>
      </c>
      <c r="V112" s="11">
        <v>49</v>
      </c>
      <c r="W112" s="11">
        <v>24.5</v>
      </c>
      <c r="X112" s="11">
        <v>2.4500000000000001E-2</v>
      </c>
      <c r="Y112" s="11">
        <v>76833.703125</v>
      </c>
      <c r="Z112" s="11">
        <v>103929.148438</v>
      </c>
      <c r="AA112" s="11">
        <v>90526.879623700006</v>
      </c>
      <c r="AB112" s="11">
        <v>5997.7571512599998</v>
      </c>
      <c r="AF112">
        <f t="shared" si="44"/>
        <v>31.063803584041349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51</v>
      </c>
      <c r="F113" s="11">
        <v>25.5</v>
      </c>
      <c r="G113" s="11">
        <v>2.5499999999999998E-2</v>
      </c>
      <c r="H113" s="11">
        <v>77377.28125</v>
      </c>
      <c r="I113" s="11">
        <v>101264.734375</v>
      </c>
      <c r="J113" s="11">
        <v>90697.856311299998</v>
      </c>
      <c r="K113" s="13">
        <v>5298.5870065500003</v>
      </c>
      <c r="O113">
        <f t="shared" si="42"/>
        <v>32.847842628548392</v>
      </c>
      <c r="T113" s="1"/>
      <c r="U113" s="11">
        <v>16</v>
      </c>
      <c r="V113" s="11">
        <v>51</v>
      </c>
      <c r="W113" s="11">
        <v>25.5</v>
      </c>
      <c r="X113" s="11">
        <v>2.5499999999999998E-2</v>
      </c>
      <c r="Y113" s="11">
        <v>81358.6484375</v>
      </c>
      <c r="Z113" s="11">
        <v>102959.203125</v>
      </c>
      <c r="AA113" s="11">
        <v>91102.208180100002</v>
      </c>
      <c r="AB113" s="11">
        <v>5456.6205812199996</v>
      </c>
      <c r="AF113">
        <f t="shared" si="44"/>
        <v>31.26122443127025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47</v>
      </c>
      <c r="F114" s="11">
        <v>23.5</v>
      </c>
      <c r="G114" s="11">
        <v>2.35E-2</v>
      </c>
      <c r="H114" s="11">
        <v>78325.2109375</v>
      </c>
      <c r="I114" s="11">
        <v>104332.335938</v>
      </c>
      <c r="J114" s="11">
        <v>89938.680019899999</v>
      </c>
      <c r="K114" s="13">
        <v>6370.3431092000001</v>
      </c>
      <c r="O114">
        <f t="shared" si="42"/>
        <v>32.572893425100403</v>
      </c>
      <c r="T114" s="1"/>
      <c r="U114" s="11">
        <v>17</v>
      </c>
      <c r="V114" s="11">
        <v>47</v>
      </c>
      <c r="W114" s="11">
        <v>23.5</v>
      </c>
      <c r="X114" s="11">
        <v>2.35E-2</v>
      </c>
      <c r="Y114" s="11">
        <v>76911.9765625</v>
      </c>
      <c r="Z114" s="11">
        <v>100757.335938</v>
      </c>
      <c r="AA114" s="11">
        <v>90768.275598399996</v>
      </c>
      <c r="AB114" s="11">
        <v>6183.8201913299999</v>
      </c>
      <c r="AF114">
        <f t="shared" si="44"/>
        <v>31.146637292385535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47</v>
      </c>
      <c r="F115" s="11">
        <v>23.5</v>
      </c>
      <c r="G115" s="11">
        <v>2.35E-2</v>
      </c>
      <c r="H115" s="11">
        <v>76339.5234375</v>
      </c>
      <c r="I115" s="11">
        <v>105043.03125</v>
      </c>
      <c r="J115" s="11">
        <v>91070.858876300001</v>
      </c>
      <c r="K115" s="13">
        <v>6432.1771002699998</v>
      </c>
      <c r="O115">
        <f t="shared" si="42"/>
        <v>32.98293214503169</v>
      </c>
      <c r="T115" s="1"/>
      <c r="U115" s="11">
        <v>18</v>
      </c>
      <c r="V115" s="11">
        <v>47</v>
      </c>
      <c r="W115" s="11">
        <v>23.5</v>
      </c>
      <c r="X115" s="11">
        <v>2.35E-2</v>
      </c>
      <c r="Y115" s="11">
        <v>75945.71875</v>
      </c>
      <c r="Z115" s="11">
        <v>107375.265625</v>
      </c>
      <c r="AA115" s="11">
        <v>91206.122506600004</v>
      </c>
      <c r="AB115" s="11">
        <v>6372.5024069999999</v>
      </c>
      <c r="AF115">
        <f t="shared" si="44"/>
        <v>31.29688206402399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48</v>
      </c>
      <c r="F116" s="11">
        <v>24</v>
      </c>
      <c r="G116" s="11">
        <v>2.4E-2</v>
      </c>
      <c r="H116" s="11">
        <v>75319.046875</v>
      </c>
      <c r="I116" s="11">
        <v>108060.304688</v>
      </c>
      <c r="J116" s="11">
        <v>90351.660807299995</v>
      </c>
      <c r="K116" s="13">
        <v>7063.09657315</v>
      </c>
      <c r="O116">
        <f t="shared" si="42"/>
        <v>32.722461766237032</v>
      </c>
      <c r="T116" s="1"/>
      <c r="U116" s="11">
        <v>19</v>
      </c>
      <c r="V116" s="11">
        <v>48</v>
      </c>
      <c r="W116" s="11">
        <v>24</v>
      </c>
      <c r="X116" s="11">
        <v>2.4E-2</v>
      </c>
      <c r="Y116" s="11">
        <v>74773.7890625</v>
      </c>
      <c r="Z116" s="11">
        <v>109472.03125</v>
      </c>
      <c r="AA116" s="11">
        <v>90898.639322899995</v>
      </c>
      <c r="AB116" s="11">
        <v>6750.2026831399999</v>
      </c>
      <c r="AF116">
        <f t="shared" si="44"/>
        <v>31.191370891391546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52</v>
      </c>
      <c r="F117" s="11">
        <v>26</v>
      </c>
      <c r="G117" s="11">
        <v>2.5999999999999999E-2</v>
      </c>
      <c r="H117" s="11">
        <v>81022.5625</v>
      </c>
      <c r="I117" s="11">
        <v>103746.765625</v>
      </c>
      <c r="J117" s="11">
        <v>91121.496243999994</v>
      </c>
      <c r="K117" s="13">
        <v>5874.4916702199998</v>
      </c>
      <c r="O117">
        <f t="shared" si="42"/>
        <v>33.001271368834558</v>
      </c>
      <c r="T117" s="1"/>
      <c r="U117" s="11">
        <v>20</v>
      </c>
      <c r="V117" s="11">
        <v>52</v>
      </c>
      <c r="W117" s="11">
        <v>26</v>
      </c>
      <c r="X117" s="11">
        <v>2.5999999999999999E-2</v>
      </c>
      <c r="Y117" s="11">
        <v>79552.578125</v>
      </c>
      <c r="Z117" s="11">
        <v>100536.695312</v>
      </c>
      <c r="AA117" s="11">
        <v>90794.671724800006</v>
      </c>
      <c r="AB117" s="11">
        <v>5972.0529881599996</v>
      </c>
      <c r="AF117">
        <f t="shared" si="44"/>
        <v>31.15569497877965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50</v>
      </c>
      <c r="F118" s="11">
        <v>25</v>
      </c>
      <c r="G118" s="11">
        <v>2.5000000000000001E-2</v>
      </c>
      <c r="H118" s="11">
        <v>75661.6328125</v>
      </c>
      <c r="I118" s="11">
        <v>102992.875</v>
      </c>
      <c r="J118" s="11">
        <v>89371.234375</v>
      </c>
      <c r="K118" s="13">
        <v>6538.4531336600003</v>
      </c>
      <c r="O118">
        <f t="shared" si="42"/>
        <v>32.367382887123021</v>
      </c>
      <c r="T118" s="1"/>
      <c r="U118" s="11">
        <v>21</v>
      </c>
      <c r="V118" s="11">
        <v>50</v>
      </c>
      <c r="W118" s="11">
        <v>25</v>
      </c>
      <c r="X118" s="11">
        <v>2.5000000000000001E-2</v>
      </c>
      <c r="Y118" s="11">
        <v>74973.15625</v>
      </c>
      <c r="Z118" s="11">
        <v>103014.609375</v>
      </c>
      <c r="AA118" s="11">
        <v>89645.149374999994</v>
      </c>
      <c r="AB118" s="11">
        <v>6800.4906269599996</v>
      </c>
      <c r="AF118">
        <f t="shared" si="44"/>
        <v>30.761242672038431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50</v>
      </c>
      <c r="F119" s="11">
        <v>25</v>
      </c>
      <c r="G119" s="11">
        <v>2.5000000000000001E-2</v>
      </c>
      <c r="H119" s="11">
        <v>76399.6328125</v>
      </c>
      <c r="I119" s="11">
        <v>105980.625</v>
      </c>
      <c r="J119" s="11">
        <v>91051.4257812</v>
      </c>
      <c r="K119" s="13">
        <v>6963.1554593399997</v>
      </c>
      <c r="O119">
        <f t="shared" si="42"/>
        <v>32.97589410382993</v>
      </c>
      <c r="T119" s="1"/>
      <c r="U119" s="11">
        <v>22</v>
      </c>
      <c r="V119" s="11">
        <v>50</v>
      </c>
      <c r="W119" s="11">
        <v>25</v>
      </c>
      <c r="X119" s="11">
        <v>2.5000000000000001E-2</v>
      </c>
      <c r="Y119" s="11">
        <v>77112.796875</v>
      </c>
      <c r="Z119" s="11">
        <v>103270.234375</v>
      </c>
      <c r="AA119" s="11">
        <v>91148.303125000006</v>
      </c>
      <c r="AB119" s="11">
        <v>6298.2950496800004</v>
      </c>
      <c r="AF119">
        <f t="shared" si="44"/>
        <v>31.27704165948515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52</v>
      </c>
      <c r="F120" s="11">
        <v>26</v>
      </c>
      <c r="G120" s="11">
        <v>2.5999999999999999E-2</v>
      </c>
      <c r="H120" s="11">
        <v>76520.7578125</v>
      </c>
      <c r="I120" s="11">
        <v>105391.757812</v>
      </c>
      <c r="J120" s="11">
        <v>91647.285907500001</v>
      </c>
      <c r="K120" s="13">
        <v>6781.0995118199999</v>
      </c>
      <c r="O120">
        <f t="shared" si="42"/>
        <v>33.191695451881095</v>
      </c>
      <c r="T120" s="1"/>
      <c r="U120" s="11">
        <v>23</v>
      </c>
      <c r="V120" s="11">
        <v>52</v>
      </c>
      <c r="W120" s="11">
        <v>26</v>
      </c>
      <c r="X120" s="11">
        <v>2.5999999999999999E-2</v>
      </c>
      <c r="Y120" s="11">
        <v>80081.3359375</v>
      </c>
      <c r="Z120" s="11">
        <v>106951.34375</v>
      </c>
      <c r="AA120" s="11">
        <v>91725.448167099996</v>
      </c>
      <c r="AB120" s="11">
        <v>6870.4695161400005</v>
      </c>
      <c r="AF120">
        <f t="shared" si="44"/>
        <v>31.475085823846292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52</v>
      </c>
      <c r="F121" s="11">
        <v>26</v>
      </c>
      <c r="G121" s="11">
        <v>2.5999999999999999E-2</v>
      </c>
      <c r="H121" s="11">
        <v>73401.75</v>
      </c>
      <c r="I121" s="11">
        <v>108009.265625</v>
      </c>
      <c r="J121" s="11">
        <v>92736.096454300001</v>
      </c>
      <c r="K121" s="13">
        <v>7158.450981</v>
      </c>
      <c r="O121">
        <f t="shared" si="42"/>
        <v>33.586027566753074</v>
      </c>
      <c r="T121" s="1"/>
      <c r="U121" s="11">
        <v>24</v>
      </c>
      <c r="V121" s="11">
        <v>52</v>
      </c>
      <c r="W121" s="11">
        <v>26</v>
      </c>
      <c r="X121" s="11">
        <v>2.5999999999999999E-2</v>
      </c>
      <c r="Y121" s="11">
        <v>80488.953125</v>
      </c>
      <c r="Z121" s="11">
        <v>106847.6875</v>
      </c>
      <c r="AA121" s="11">
        <v>93159.521183899997</v>
      </c>
      <c r="AB121" s="11">
        <v>6340.4105728799996</v>
      </c>
      <c r="AF121">
        <f t="shared" si="44"/>
        <v>31.967180135549334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49</v>
      </c>
      <c r="F122" s="11">
        <v>24.5</v>
      </c>
      <c r="G122" s="11">
        <v>2.4500000000000001E-2</v>
      </c>
      <c r="H122" s="11">
        <v>82856.3203125</v>
      </c>
      <c r="I122" s="11">
        <v>112074.984375</v>
      </c>
      <c r="J122" s="11">
        <v>96562.118622399998</v>
      </c>
      <c r="K122" s="13">
        <v>7575.3549570200003</v>
      </c>
      <c r="O122">
        <f t="shared" si="42"/>
        <v>34.971689578870865</v>
      </c>
      <c r="T122" s="1"/>
      <c r="U122" s="11">
        <v>25</v>
      </c>
      <c r="V122" s="11">
        <v>49</v>
      </c>
      <c r="W122" s="11">
        <v>24.5</v>
      </c>
      <c r="X122" s="11">
        <v>2.4500000000000001E-2</v>
      </c>
      <c r="Y122" s="11">
        <v>82659.921875</v>
      </c>
      <c r="Z122" s="11">
        <v>111797.6875</v>
      </c>
      <c r="AA122" s="11">
        <v>95751.0625</v>
      </c>
      <c r="AB122" s="11">
        <v>7567.6784349</v>
      </c>
      <c r="AF122">
        <f t="shared" si="44"/>
        <v>32.856453363102212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50</v>
      </c>
      <c r="F123" s="11">
        <v>25</v>
      </c>
      <c r="G123" s="11">
        <v>2.5000000000000001E-2</v>
      </c>
      <c r="H123" s="11">
        <v>69152.0625</v>
      </c>
      <c r="I123" s="11">
        <v>143170.65625</v>
      </c>
      <c r="J123" s="11">
        <v>103587.455</v>
      </c>
      <c r="K123" s="13">
        <v>19850.602248800002</v>
      </c>
      <c r="O123">
        <f t="shared" si="42"/>
        <v>37.516040163651667</v>
      </c>
      <c r="U123" s="11">
        <v>26</v>
      </c>
      <c r="V123" s="11">
        <v>50</v>
      </c>
      <c r="W123" s="11">
        <v>25</v>
      </c>
      <c r="X123" s="11">
        <v>2.5000000000000001E-2</v>
      </c>
      <c r="Y123" s="11">
        <v>68371.609375</v>
      </c>
      <c r="Z123" s="11">
        <v>142711.234375</v>
      </c>
      <c r="AA123" s="11">
        <v>103229.02437499999</v>
      </c>
      <c r="AB123" s="11">
        <v>20745.1066589</v>
      </c>
      <c r="AF123">
        <f t="shared" si="44"/>
        <v>35.422475077973459</v>
      </c>
    </row>
    <row r="124" spans="3:51" x14ac:dyDescent="0.25">
      <c r="C124" s="1">
        <f t="shared" ref="C124" si="69">C37</f>
        <v>24</v>
      </c>
      <c r="D124" s="11">
        <v>27</v>
      </c>
      <c r="E124" s="11">
        <v>49</v>
      </c>
      <c r="F124" s="11">
        <v>24.5</v>
      </c>
      <c r="G124" s="11">
        <v>2.4500000000000001E-2</v>
      </c>
      <c r="H124" s="11">
        <v>6429.609375</v>
      </c>
      <c r="I124" s="11">
        <v>286175.21875</v>
      </c>
      <c r="J124" s="11">
        <v>58990.150968599999</v>
      </c>
      <c r="K124" s="13">
        <v>56242.589597899998</v>
      </c>
      <c r="O124">
        <f t="shared" si="42"/>
        <v>21.364332901101516</v>
      </c>
      <c r="U124" s="11">
        <v>27</v>
      </c>
      <c r="V124" s="11">
        <v>49</v>
      </c>
      <c r="W124" s="11">
        <v>24.5</v>
      </c>
      <c r="X124" s="11">
        <v>2.4500000000000001E-2</v>
      </c>
      <c r="Y124" s="11">
        <v>5710.9731445300004</v>
      </c>
      <c r="Z124" s="11">
        <v>293313.71875</v>
      </c>
      <c r="AA124" s="11">
        <v>59909.602728400001</v>
      </c>
      <c r="AB124" s="11">
        <v>58082.440889199999</v>
      </c>
      <c r="AF124">
        <f t="shared" si="44"/>
        <v>20.557652486077171</v>
      </c>
    </row>
    <row r="125" spans="3:51" x14ac:dyDescent="0.25">
      <c r="C125" s="1">
        <f>C38</f>
        <v>26</v>
      </c>
      <c r="D125" s="11">
        <v>28</v>
      </c>
      <c r="E125" s="11">
        <v>47</v>
      </c>
      <c r="F125" s="11">
        <v>23.5</v>
      </c>
      <c r="G125" s="11">
        <v>2.35E-2</v>
      </c>
      <c r="H125" s="11">
        <v>11895.8466797</v>
      </c>
      <c r="I125" s="11">
        <v>109864.179688</v>
      </c>
      <c r="J125" s="11">
        <v>40613.034366699998</v>
      </c>
      <c r="K125" s="13">
        <v>22672.7715938</v>
      </c>
      <c r="O125">
        <f t="shared" si="42"/>
        <v>14.708733103529598</v>
      </c>
      <c r="U125" s="11">
        <v>28</v>
      </c>
      <c r="V125" s="11">
        <v>47</v>
      </c>
      <c r="W125" s="11">
        <v>23.5</v>
      </c>
      <c r="X125" s="11">
        <v>2.35E-2</v>
      </c>
      <c r="Y125" s="11">
        <v>12765.8925781</v>
      </c>
      <c r="Z125" s="11">
        <v>105568.078125</v>
      </c>
      <c r="AA125" s="11">
        <v>40490.635950000004</v>
      </c>
      <c r="AB125" s="11">
        <v>21964.069535499999</v>
      </c>
      <c r="AF125">
        <f t="shared" si="44"/>
        <v>13.894140252840797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8196.1123046899993</v>
      </c>
      <c r="I126" s="11">
        <v>63963.609375</v>
      </c>
      <c r="J126" s="11">
        <v>30488.621955400002</v>
      </c>
      <c r="K126" s="13">
        <v>13360.4204039</v>
      </c>
      <c r="O126">
        <f t="shared" si="42"/>
        <v>11.04199698518685</v>
      </c>
      <c r="U126" s="11">
        <v>29</v>
      </c>
      <c r="V126" s="11">
        <v>51</v>
      </c>
      <c r="W126" s="11">
        <v>25.5</v>
      </c>
      <c r="X126" s="11">
        <v>2.5499999999999998E-2</v>
      </c>
      <c r="Y126" s="11">
        <v>7207.6538085900002</v>
      </c>
      <c r="Z126" s="11">
        <v>64087.0507812</v>
      </c>
      <c r="AA126" s="11">
        <v>30775.371964999998</v>
      </c>
      <c r="AB126" s="11">
        <v>13573.0878361</v>
      </c>
      <c r="AF126">
        <f t="shared" si="44"/>
        <v>10.560400556392215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10271.871906099999</v>
      </c>
      <c r="F167" s="11">
        <v>2518.3884777600001</v>
      </c>
      <c r="G167" s="11">
        <v>15.6922017698</v>
      </c>
      <c r="H167" s="6">
        <f>E167/F167</f>
        <v>4.0787479758628793</v>
      </c>
      <c r="N167" s="11">
        <v>6380.3384740399997</v>
      </c>
      <c r="O167" s="11">
        <v>1260.4415373899999</v>
      </c>
      <c r="P167" s="11">
        <v>15.582999666099999</v>
      </c>
      <c r="Q167" s="6">
        <f>N167/O167</f>
        <v>5.0619868393513796</v>
      </c>
    </row>
    <row r="168" spans="3:17" x14ac:dyDescent="0.25">
      <c r="C168">
        <f t="shared" ref="C168" si="70">C12</f>
        <v>-26</v>
      </c>
      <c r="D168" s="11">
        <v>2</v>
      </c>
      <c r="E168" s="11">
        <v>786367.005</v>
      </c>
      <c r="F168" s="11">
        <v>3888.2714654500001</v>
      </c>
      <c r="G168" s="11">
        <v>556.27569778400004</v>
      </c>
      <c r="H168" s="6">
        <f t="shared" ref="H168:H195" si="71">E168/F168</f>
        <v>202.24076739173654</v>
      </c>
      <c r="N168" s="11">
        <v>101974.652969</v>
      </c>
      <c r="O168" s="11">
        <v>2046.84815994</v>
      </c>
      <c r="P168" s="11">
        <v>142.543724594</v>
      </c>
      <c r="Q168" s="6">
        <f t="shared" ref="Q168:Q195" si="72">N168/O168</f>
        <v>49.820331065490087</v>
      </c>
    </row>
    <row r="169" spans="3:17" x14ac:dyDescent="0.25">
      <c r="C169">
        <f t="shared" ref="C169" si="73">C13</f>
        <v>-24</v>
      </c>
      <c r="D169" s="11">
        <v>3</v>
      </c>
      <c r="E169" s="11">
        <v>822391.375</v>
      </c>
      <c r="F169" s="11">
        <v>7434.6342972700004</v>
      </c>
      <c r="G169" s="11">
        <v>257.98430602399998</v>
      </c>
      <c r="H169" s="6">
        <f t="shared" si="71"/>
        <v>110.61625119906466</v>
      </c>
      <c r="N169" s="11">
        <v>102562.063138</v>
      </c>
      <c r="O169" s="11">
        <v>2113.1474515999998</v>
      </c>
      <c r="P169" s="11">
        <v>182.55869157000001</v>
      </c>
      <c r="Q169" s="6">
        <f t="shared" si="72"/>
        <v>48.535213697626098</v>
      </c>
    </row>
    <row r="170" spans="3:17" x14ac:dyDescent="0.25">
      <c r="C170">
        <f t="shared" ref="C170" si="74">C14</f>
        <v>-22</v>
      </c>
      <c r="D170" s="11">
        <v>4</v>
      </c>
      <c r="E170" s="11">
        <v>838843.07331699994</v>
      </c>
      <c r="F170" s="11">
        <v>5374.41433598</v>
      </c>
      <c r="G170" s="11">
        <v>375.44842632000001</v>
      </c>
      <c r="H170" s="6">
        <f t="shared" si="71"/>
        <v>156.08083427829737</v>
      </c>
      <c r="N170" s="11">
        <v>100278.364483</v>
      </c>
      <c r="O170" s="11">
        <v>2338.7311363099998</v>
      </c>
      <c r="P170" s="11">
        <v>430.21663599700003</v>
      </c>
      <c r="Q170" s="6">
        <f t="shared" si="72"/>
        <v>42.877252081749369</v>
      </c>
    </row>
    <row r="171" spans="3:17" x14ac:dyDescent="0.25">
      <c r="C171">
        <f t="shared" ref="C171" si="75">C15</f>
        <v>-20</v>
      </c>
      <c r="D171" s="11">
        <v>5</v>
      </c>
      <c r="E171" s="11">
        <v>854923.69680899999</v>
      </c>
      <c r="F171" s="11">
        <v>5793.4086134899999</v>
      </c>
      <c r="G171" s="11">
        <v>259.64373414099998</v>
      </c>
      <c r="H171" s="6">
        <f t="shared" si="71"/>
        <v>147.56834082413988</v>
      </c>
      <c r="N171" s="11">
        <v>100114.29139</v>
      </c>
      <c r="O171" s="11">
        <v>2182.56006703</v>
      </c>
      <c r="P171" s="11">
        <v>93.348868004799996</v>
      </c>
      <c r="Q171" s="6">
        <f t="shared" si="72"/>
        <v>45.870119637181055</v>
      </c>
    </row>
    <row r="172" spans="3:17" x14ac:dyDescent="0.25">
      <c r="C172">
        <f t="shared" ref="C172" si="76">C16</f>
        <v>-18</v>
      </c>
      <c r="D172" s="11">
        <v>6</v>
      </c>
      <c r="E172" s="11">
        <v>873578.89705899998</v>
      </c>
      <c r="F172" s="11">
        <v>4585.4045964400002</v>
      </c>
      <c r="G172" s="11">
        <v>699.49644567500002</v>
      </c>
      <c r="H172" s="6">
        <f t="shared" si="71"/>
        <v>190.51293701263046</v>
      </c>
      <c r="N172" s="11">
        <v>99634.175704699999</v>
      </c>
      <c r="O172" s="11">
        <v>1957.55363255</v>
      </c>
      <c r="P172" s="11">
        <v>138.44301257399999</v>
      </c>
      <c r="Q172" s="6">
        <f t="shared" si="72"/>
        <v>50.897290397562138</v>
      </c>
    </row>
    <row r="173" spans="3:17" x14ac:dyDescent="0.25">
      <c r="C173">
        <f t="shared" ref="C173" si="77">C17</f>
        <v>-16</v>
      </c>
      <c r="D173" s="11">
        <v>7</v>
      </c>
      <c r="E173" s="11">
        <v>885992.87254899996</v>
      </c>
      <c r="F173" s="11">
        <v>4783.1839056600002</v>
      </c>
      <c r="G173" s="11">
        <v>926.70729977500002</v>
      </c>
      <c r="H173" s="6">
        <f t="shared" si="71"/>
        <v>185.23077724454495</v>
      </c>
      <c r="N173" s="11">
        <v>99752.316942399993</v>
      </c>
      <c r="O173" s="11">
        <v>2016.35018599</v>
      </c>
      <c r="P173" s="11">
        <v>238.14317802400001</v>
      </c>
      <c r="Q173" s="6">
        <f t="shared" si="72"/>
        <v>49.471722538822284</v>
      </c>
    </row>
    <row r="174" spans="3:17" x14ac:dyDescent="0.25">
      <c r="C174">
        <f t="shared" ref="C174" si="78">C18</f>
        <v>-14</v>
      </c>
      <c r="D174" s="11">
        <v>8</v>
      </c>
      <c r="E174" s="11">
        <v>889169.15816300001</v>
      </c>
      <c r="F174" s="11">
        <v>3149.9505509400001</v>
      </c>
      <c r="G174" s="11">
        <v>546.96870702599995</v>
      </c>
      <c r="H174" s="6">
        <f t="shared" si="71"/>
        <v>282.28035449561469</v>
      </c>
      <c r="N174" s="11">
        <v>97997.061543400006</v>
      </c>
      <c r="O174" s="11">
        <v>1993.5274754</v>
      </c>
      <c r="P174" s="11">
        <v>132.73016867300001</v>
      </c>
      <c r="Q174" s="6">
        <f t="shared" si="72"/>
        <v>49.157617716674288</v>
      </c>
    </row>
    <row r="175" spans="3:17" x14ac:dyDescent="0.25">
      <c r="C175">
        <f t="shared" ref="C175" si="79">C19</f>
        <v>-12</v>
      </c>
      <c r="D175" s="11">
        <v>9</v>
      </c>
      <c r="E175" s="11">
        <v>877267.32270400005</v>
      </c>
      <c r="F175" s="11">
        <v>4774.4742789800002</v>
      </c>
      <c r="G175" s="11">
        <v>446.74076812099997</v>
      </c>
      <c r="H175" s="6">
        <f t="shared" si="71"/>
        <v>183.74113492793094</v>
      </c>
      <c r="N175" s="11">
        <v>95687.191804799993</v>
      </c>
      <c r="O175" s="11">
        <v>1685.8042390799999</v>
      </c>
      <c r="P175" s="11">
        <v>125.084520496</v>
      </c>
      <c r="Q175" s="6">
        <f t="shared" si="72"/>
        <v>56.760559492376004</v>
      </c>
    </row>
    <row r="176" spans="3:17" x14ac:dyDescent="0.25">
      <c r="C176">
        <f t="shared" ref="C176" si="80">C20</f>
        <v>-10</v>
      </c>
      <c r="D176" s="11">
        <v>10</v>
      </c>
      <c r="E176" s="11">
        <v>880581.84</v>
      </c>
      <c r="F176" s="11">
        <v>4174.3881054699996</v>
      </c>
      <c r="G176" s="11">
        <v>407.96456085199998</v>
      </c>
      <c r="H176" s="6">
        <f t="shared" si="71"/>
        <v>210.94872296280036</v>
      </c>
      <c r="N176" s="11">
        <v>95084.213593699998</v>
      </c>
      <c r="O176" s="11">
        <v>1796.5838705399999</v>
      </c>
      <c r="P176" s="11">
        <v>229.55515678399999</v>
      </c>
      <c r="Q176" s="6">
        <f t="shared" si="72"/>
        <v>52.925006815919204</v>
      </c>
    </row>
    <row r="177" spans="3:17" x14ac:dyDescent="0.25">
      <c r="C177">
        <f t="shared" ref="C177" si="81">C21</f>
        <v>-8</v>
      </c>
      <c r="D177" s="11">
        <v>11</v>
      </c>
      <c r="E177" s="11">
        <v>884509.66874999995</v>
      </c>
      <c r="F177" s="11">
        <v>3928.0877718400002</v>
      </c>
      <c r="G177" s="11">
        <v>1060.13867065</v>
      </c>
      <c r="H177" s="6">
        <f t="shared" si="71"/>
        <v>225.175637645102</v>
      </c>
      <c r="N177" s="11">
        <v>96094.199687500004</v>
      </c>
      <c r="O177" s="11">
        <v>1686.52083866</v>
      </c>
      <c r="P177" s="11">
        <v>244.903728218</v>
      </c>
      <c r="Q177" s="6">
        <f t="shared" si="72"/>
        <v>56.977771922373769</v>
      </c>
    </row>
    <row r="178" spans="3:17" x14ac:dyDescent="0.25">
      <c r="C178">
        <f t="shared" ref="C178" si="82">C22</f>
        <v>-6</v>
      </c>
      <c r="D178" s="11">
        <v>12</v>
      </c>
      <c r="E178" s="11">
        <v>864521.96875</v>
      </c>
      <c r="F178" s="11">
        <v>3565.7253191999998</v>
      </c>
      <c r="G178" s="11">
        <v>692.82691662100001</v>
      </c>
      <c r="H178" s="6">
        <f t="shared" si="71"/>
        <v>242.45332754458011</v>
      </c>
      <c r="N178" s="11">
        <v>92671.920673100001</v>
      </c>
      <c r="O178" s="11">
        <v>1987.0829779600001</v>
      </c>
      <c r="P178" s="11">
        <v>172.61688771600001</v>
      </c>
      <c r="Q178" s="6">
        <f t="shared" si="72"/>
        <v>46.637166993519223</v>
      </c>
    </row>
    <row r="179" spans="3:17" x14ac:dyDescent="0.25">
      <c r="C179">
        <f t="shared" ref="C179" si="83">C23</f>
        <v>-4</v>
      </c>
      <c r="D179" s="11">
        <v>13</v>
      </c>
      <c r="E179" s="11">
        <v>849482.35</v>
      </c>
      <c r="F179" s="11">
        <v>5224.0562609899998</v>
      </c>
      <c r="G179" s="11">
        <v>353.53090004000001</v>
      </c>
      <c r="H179" s="6">
        <f t="shared" si="71"/>
        <v>162.60972462019703</v>
      </c>
      <c r="N179" s="11">
        <v>91655.496718800001</v>
      </c>
      <c r="O179" s="11">
        <v>2244.9209463500001</v>
      </c>
      <c r="P179" s="11">
        <v>103.521379147</v>
      </c>
      <c r="Q179" s="6">
        <f t="shared" si="72"/>
        <v>40.827939561890574</v>
      </c>
    </row>
    <row r="180" spans="3:17" x14ac:dyDescent="0.25">
      <c r="C180">
        <f t="shared" ref="C180" si="84">C24</f>
        <v>-2</v>
      </c>
      <c r="D180" s="11">
        <v>14</v>
      </c>
      <c r="E180" s="11">
        <v>856008.54807699996</v>
      </c>
      <c r="F180" s="11">
        <v>3727.3400201099998</v>
      </c>
      <c r="G180" s="11">
        <v>597.973535244</v>
      </c>
      <c r="H180" s="6">
        <f t="shared" si="71"/>
        <v>229.65668370972438</v>
      </c>
      <c r="N180" s="11">
        <v>91623.647986800002</v>
      </c>
      <c r="O180" s="11">
        <v>1579.42667811</v>
      </c>
      <c r="P180" s="11">
        <v>285.26649134000002</v>
      </c>
      <c r="Q180" s="6">
        <f t="shared" si="72"/>
        <v>58.010700500791984</v>
      </c>
    </row>
    <row r="181" spans="3:17" x14ac:dyDescent="0.25">
      <c r="C181">
        <f t="shared" ref="C181" si="85">C25</f>
        <v>0</v>
      </c>
      <c r="D181" s="11">
        <v>15</v>
      </c>
      <c r="E181" s="11">
        <v>858587.58800999995</v>
      </c>
      <c r="F181" s="11">
        <v>5081.7103746499997</v>
      </c>
      <c r="G181" s="11">
        <v>4982.68123689</v>
      </c>
      <c r="H181" s="6">
        <f t="shared" si="71"/>
        <v>168.95641914050145</v>
      </c>
      <c r="N181" s="11">
        <v>90918.988679799993</v>
      </c>
      <c r="O181" s="11">
        <v>2022.2355348999999</v>
      </c>
      <c r="P181" s="11">
        <v>214.69677352900001</v>
      </c>
      <c r="Q181" s="6">
        <f t="shared" si="72"/>
        <v>44.959643479064844</v>
      </c>
    </row>
    <row r="182" spans="3:17" x14ac:dyDescent="0.25">
      <c r="C182">
        <f t="shared" ref="C182" si="86">C26</f>
        <v>2</v>
      </c>
      <c r="D182" s="11">
        <v>16</v>
      </c>
      <c r="E182" s="11">
        <v>856179.75980400003</v>
      </c>
      <c r="F182" s="11">
        <v>4604.2045201299998</v>
      </c>
      <c r="G182" s="11">
        <v>409.60543613800002</v>
      </c>
      <c r="H182" s="6">
        <f t="shared" si="71"/>
        <v>185.95606603935695</v>
      </c>
      <c r="N182" s="11">
        <v>90900.031556400005</v>
      </c>
      <c r="O182" s="11">
        <v>2066.4899984600002</v>
      </c>
      <c r="P182" s="11">
        <v>138.82728150299999</v>
      </c>
      <c r="Q182" s="6">
        <f t="shared" si="72"/>
        <v>43.98764650404356</v>
      </c>
    </row>
    <row r="183" spans="3:17" x14ac:dyDescent="0.25">
      <c r="C183">
        <f t="shared" ref="C183" si="87">C27</f>
        <v>4</v>
      </c>
      <c r="D183" s="11">
        <v>17</v>
      </c>
      <c r="E183" s="11">
        <v>837076.29920200002</v>
      </c>
      <c r="F183" s="11">
        <v>4921.0993244900001</v>
      </c>
      <c r="G183" s="11">
        <v>436.844294934</v>
      </c>
      <c r="H183" s="6">
        <f t="shared" si="71"/>
        <v>170.09945217652171</v>
      </c>
      <c r="N183" s="11">
        <v>90353.477559799998</v>
      </c>
      <c r="O183" s="11">
        <v>1899.77271271</v>
      </c>
      <c r="P183" s="11">
        <v>115.527126069</v>
      </c>
      <c r="Q183" s="6">
        <f t="shared" si="72"/>
        <v>47.560151251415746</v>
      </c>
    </row>
    <row r="184" spans="3:17" x14ac:dyDescent="0.25">
      <c r="C184">
        <f t="shared" ref="C184" si="88">C28</f>
        <v>6</v>
      </c>
      <c r="D184" s="11">
        <v>18</v>
      </c>
      <c r="E184" s="11">
        <v>843016.27127699996</v>
      </c>
      <c r="F184" s="11">
        <v>4472.91208551</v>
      </c>
      <c r="G184" s="11">
        <v>630.83618772800003</v>
      </c>
      <c r="H184" s="6">
        <f t="shared" si="71"/>
        <v>188.47146001549001</v>
      </c>
      <c r="N184" s="11">
        <v>91138.490359000003</v>
      </c>
      <c r="O184" s="11">
        <v>2144.66240092</v>
      </c>
      <c r="P184" s="11">
        <v>194.62719598699999</v>
      </c>
      <c r="Q184" s="6">
        <f t="shared" si="72"/>
        <v>42.495495011198102</v>
      </c>
    </row>
    <row r="185" spans="3:17" x14ac:dyDescent="0.25">
      <c r="C185">
        <f t="shared" ref="C185" si="89">C29</f>
        <v>8</v>
      </c>
      <c r="D185" s="11">
        <v>19</v>
      </c>
      <c r="E185" s="11">
        <v>846684.70963499998</v>
      </c>
      <c r="F185" s="11">
        <v>3418.4635427799999</v>
      </c>
      <c r="G185" s="11">
        <v>679.31113227200001</v>
      </c>
      <c r="H185" s="6">
        <f t="shared" si="71"/>
        <v>247.6799003526742</v>
      </c>
      <c r="N185" s="11">
        <v>90625.150065099995</v>
      </c>
      <c r="O185" s="11">
        <v>1710.7875559700001</v>
      </c>
      <c r="P185" s="11">
        <v>357.36284156599999</v>
      </c>
      <c r="Q185" s="6">
        <f t="shared" si="72"/>
        <v>52.97276669382623</v>
      </c>
    </row>
    <row r="186" spans="3:17" x14ac:dyDescent="0.25">
      <c r="C186">
        <f t="shared" ref="C186" si="90">C30</f>
        <v>10</v>
      </c>
      <c r="D186" s="11">
        <v>20</v>
      </c>
      <c r="E186" s="11">
        <v>838729.89302900003</v>
      </c>
      <c r="F186" s="11">
        <v>3433.70033147</v>
      </c>
      <c r="G186" s="11">
        <v>706.55898123500003</v>
      </c>
      <c r="H186" s="6">
        <f t="shared" si="71"/>
        <v>244.26415006050681</v>
      </c>
      <c r="N186" s="11">
        <v>90958.0839844</v>
      </c>
      <c r="O186" s="11">
        <v>2039.36267471</v>
      </c>
      <c r="P186" s="11">
        <v>109.400098984</v>
      </c>
      <c r="Q186" s="6">
        <f t="shared" si="72"/>
        <v>44.601230135456099</v>
      </c>
    </row>
    <row r="187" spans="3:17" x14ac:dyDescent="0.25">
      <c r="C187">
        <f t="shared" ref="C187" si="91">C31</f>
        <v>12</v>
      </c>
      <c r="D187" s="11">
        <v>21</v>
      </c>
      <c r="E187" s="11">
        <v>825000.39500000002</v>
      </c>
      <c r="F187" s="11">
        <v>5102.1678625499999</v>
      </c>
      <c r="G187" s="11">
        <v>475.31955184899999</v>
      </c>
      <c r="H187" s="6">
        <f t="shared" si="71"/>
        <v>161.69605101696422</v>
      </c>
      <c r="N187" s="11">
        <v>89508.191718700007</v>
      </c>
      <c r="O187" s="11">
        <v>2143.7473463599999</v>
      </c>
      <c r="P187" s="11">
        <v>221.34602928199999</v>
      </c>
      <c r="Q187" s="6">
        <f t="shared" si="72"/>
        <v>41.753144031026537</v>
      </c>
    </row>
    <row r="188" spans="3:17" x14ac:dyDescent="0.25">
      <c r="C188">
        <f t="shared" ref="C188" si="92">C32</f>
        <v>14</v>
      </c>
      <c r="D188" s="11">
        <v>22</v>
      </c>
      <c r="E188" s="11">
        <v>827476.83374999999</v>
      </c>
      <c r="F188" s="11">
        <v>3232.4555575600002</v>
      </c>
      <c r="G188" s="11">
        <v>856.70034683200004</v>
      </c>
      <c r="H188" s="6">
        <f t="shared" si="71"/>
        <v>255.99016568525258</v>
      </c>
      <c r="N188" s="11">
        <v>91099.864062499997</v>
      </c>
      <c r="O188" s="11">
        <v>1598.9199165699999</v>
      </c>
      <c r="P188" s="11">
        <v>287.13529193900001</v>
      </c>
      <c r="Q188" s="6">
        <f t="shared" si="72"/>
        <v>56.975876726788954</v>
      </c>
    </row>
    <row r="189" spans="3:17" x14ac:dyDescent="0.25">
      <c r="C189">
        <f t="shared" ref="C189" si="93">C33</f>
        <v>16</v>
      </c>
      <c r="D189" s="11">
        <v>23</v>
      </c>
      <c r="E189" s="11">
        <v>821203.75360599998</v>
      </c>
      <c r="F189" s="11">
        <v>5344.1677339999997</v>
      </c>
      <c r="G189" s="11">
        <v>251.98445701599999</v>
      </c>
      <c r="H189" s="6">
        <f t="shared" si="71"/>
        <v>153.66354397550802</v>
      </c>
      <c r="N189" s="11">
        <v>91686.367037300006</v>
      </c>
      <c r="O189" s="11">
        <v>2217.4594416999998</v>
      </c>
      <c r="P189" s="11">
        <v>125.331437294</v>
      </c>
      <c r="Q189" s="6">
        <f t="shared" si="72"/>
        <v>41.347483211241638</v>
      </c>
    </row>
    <row r="190" spans="3:17" x14ac:dyDescent="0.25">
      <c r="C190">
        <f t="shared" ref="C190" si="94">C34</f>
        <v>18</v>
      </c>
      <c r="D190" s="11">
        <v>24</v>
      </c>
      <c r="E190" s="11">
        <v>830066.53605800006</v>
      </c>
      <c r="F190" s="11">
        <v>3885.61634882</v>
      </c>
      <c r="G190" s="11">
        <v>1850.96887838</v>
      </c>
      <c r="H190" s="6">
        <f t="shared" si="71"/>
        <v>213.62544871679833</v>
      </c>
      <c r="N190" s="11">
        <v>92947.808894200003</v>
      </c>
      <c r="O190" s="11">
        <v>2286.6635867599998</v>
      </c>
      <c r="P190" s="11">
        <v>129.90573243</v>
      </c>
      <c r="Q190" s="6">
        <f t="shared" si="72"/>
        <v>40.647784585531809</v>
      </c>
    </row>
    <row r="191" spans="3:17" x14ac:dyDescent="0.25">
      <c r="C191">
        <f t="shared" ref="C191" si="95">C35</f>
        <v>20</v>
      </c>
      <c r="D191" s="11">
        <v>25</v>
      </c>
      <c r="E191" s="11">
        <v>851588.4375</v>
      </c>
      <c r="F191" s="11">
        <v>4110.32151763</v>
      </c>
      <c r="G191" s="11">
        <v>542.82641570400006</v>
      </c>
      <c r="H191" s="6">
        <f t="shared" si="71"/>
        <v>207.18292567804369</v>
      </c>
      <c r="N191" s="11">
        <v>96156.591677300006</v>
      </c>
      <c r="O191" s="11">
        <v>2495.5726411800001</v>
      </c>
      <c r="P191" s="11">
        <v>236.37989410099999</v>
      </c>
      <c r="Q191" s="6">
        <f t="shared" si="72"/>
        <v>38.530872670504024</v>
      </c>
    </row>
    <row r="192" spans="3:17" x14ac:dyDescent="0.25">
      <c r="C192">
        <f t="shared" ref="C192" si="96">C36</f>
        <v>22</v>
      </c>
      <c r="D192" s="11">
        <v>26</v>
      </c>
      <c r="E192" s="11">
        <v>902508.59875</v>
      </c>
      <c r="F192" s="11">
        <v>4912.4254953</v>
      </c>
      <c r="G192" s="11">
        <v>440.30349815400001</v>
      </c>
      <c r="H192" s="6">
        <f t="shared" si="71"/>
        <v>183.71954945952501</v>
      </c>
      <c r="N192" s="11">
        <v>103408.239219</v>
      </c>
      <c r="O192" s="11">
        <v>2073.6785744499998</v>
      </c>
      <c r="P192" s="11">
        <v>185.40089965799999</v>
      </c>
      <c r="Q192" s="6">
        <f t="shared" si="72"/>
        <v>49.867052923776718</v>
      </c>
    </row>
    <row r="193" spans="3:17" x14ac:dyDescent="0.25">
      <c r="C193">
        <f t="shared" ref="C193" si="97">C37</f>
        <v>24</v>
      </c>
      <c r="D193" s="11">
        <v>27</v>
      </c>
      <c r="E193" s="11">
        <v>515091.67566200002</v>
      </c>
      <c r="F193" s="11">
        <v>7106.0477537799998</v>
      </c>
      <c r="G193" s="11">
        <v>178.75314162699999</v>
      </c>
      <c r="H193" s="6">
        <f t="shared" si="71"/>
        <v>72.486379702134926</v>
      </c>
      <c r="N193" s="11">
        <v>59449.876245599997</v>
      </c>
      <c r="O193" s="11">
        <v>2811.32474533</v>
      </c>
      <c r="P193" s="11">
        <v>55.199068093800001</v>
      </c>
      <c r="Q193" s="6">
        <f t="shared" si="72"/>
        <v>21.146570258151243</v>
      </c>
    </row>
    <row r="194" spans="3:17" x14ac:dyDescent="0.25">
      <c r="C194">
        <f t="shared" ref="C194" si="98">C38</f>
        <v>26</v>
      </c>
      <c r="D194" s="11">
        <v>28</v>
      </c>
      <c r="E194" s="11">
        <v>266026.455785</v>
      </c>
      <c r="F194" s="11">
        <v>4243.4264172499998</v>
      </c>
      <c r="G194" s="11">
        <v>153.74649777299999</v>
      </c>
      <c r="H194" s="6">
        <f t="shared" si="71"/>
        <v>62.691426603645795</v>
      </c>
      <c r="N194" s="11">
        <v>40551.834815499999</v>
      </c>
      <c r="O194" s="11">
        <v>2331.8250536</v>
      </c>
      <c r="P194" s="11">
        <v>190.95970387700001</v>
      </c>
      <c r="Q194" s="6">
        <f t="shared" si="72"/>
        <v>17.390599158755002</v>
      </c>
    </row>
    <row r="195" spans="3:17" x14ac:dyDescent="0.25">
      <c r="C195">
        <f t="shared" ref="C195" si="99">C39</f>
        <v>28</v>
      </c>
      <c r="D195" s="11">
        <v>29</v>
      </c>
      <c r="E195" s="11">
        <v>227844.28821999999</v>
      </c>
      <c r="F195" s="11">
        <v>3973.5628425700002</v>
      </c>
      <c r="G195" s="11">
        <v>141.43427031600001</v>
      </c>
      <c r="H195" s="6">
        <f t="shared" si="71"/>
        <v>57.340049030817909</v>
      </c>
      <c r="N195" s="11">
        <v>30631.9970512</v>
      </c>
      <c r="O195" s="11">
        <v>2257.7897212799999</v>
      </c>
      <c r="P195" s="11">
        <v>65.730668166100003</v>
      </c>
      <c r="Q195" s="6">
        <f t="shared" si="72"/>
        <v>13.567249758686085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2022-03-21T20:30:19Z</dcterms:modified>
</cp:coreProperties>
</file>