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45" yWindow="150" windowWidth="26835" windowHeight="13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0" i="1" l="1"/>
  <c r="F22" i="1"/>
  <c r="F21" i="1"/>
  <c r="D20" i="1"/>
  <c r="D18" i="1"/>
  <c r="E18" i="1"/>
  <c r="F18" i="1"/>
  <c r="C18" i="1"/>
  <c r="D17" i="1"/>
  <c r="E17" i="1"/>
  <c r="F17" i="1"/>
  <c r="C17" i="1"/>
</calcChain>
</file>

<file path=xl/sharedStrings.xml><?xml version="1.0" encoding="utf-8"?>
<sst xmlns="http://schemas.openxmlformats.org/spreadsheetml/2006/main" count="15" uniqueCount="7">
  <si>
    <t>WT-cont</t>
  </si>
  <si>
    <t>WT-MCSF</t>
  </si>
  <si>
    <t>DN-cont</t>
  </si>
  <si>
    <t>DN-MCSF</t>
  </si>
  <si>
    <t>Average</t>
  </si>
  <si>
    <t>SE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</si>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</sst>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Sheet1!$C$18:$F$18</c:f>
                <c:numCache>
                  <c:formatCode>General</c:formatCode>
                  <c:ptCount val="4"/>
                  <c:pt idx="0">
                    <c:v>7.2997957241922222</c:v>
                  </c:pt>
                  <c:pt idx="1">
                    <c:v>4.6391447261913621</c:v>
                  </c:pt>
                  <c:pt idx="2">
                    <c:v>5.1204449430318846</c:v>
                  </c:pt>
                  <c:pt idx="3">
                    <c:v>8.2142487262313555</c:v>
                  </c:pt>
                </c:numCache>
              </c:numRef>
            </c:plus>
            <c:minus>
              <c:numRef>
                <c:f>Sheet1!$C$18:$F$18</c:f>
                <c:numCache>
                  <c:formatCode>General</c:formatCode>
                  <c:ptCount val="4"/>
                  <c:pt idx="0">
                    <c:v>7.2997957241922222</c:v>
                  </c:pt>
                  <c:pt idx="1">
                    <c:v>4.6391447261913621</c:v>
                  </c:pt>
                  <c:pt idx="2">
                    <c:v>5.1204449430318846</c:v>
                  </c:pt>
                  <c:pt idx="3">
                    <c:v>8.2142487262313555</c:v>
                  </c:pt>
                </c:numCache>
              </c:numRef>
            </c:minus>
          </c:errBars>
          <c:val>
            <c:numRef>
              <c:f>Sheet1!$C$17:$F$17</c:f>
              <c:numCache>
                <c:formatCode>General</c:formatCode>
                <c:ptCount val="4"/>
                <c:pt idx="0">
                  <c:v>47.422311851326853</c:v>
                </c:pt>
                <c:pt idx="1">
                  <c:v>75.984813724628964</c:v>
                </c:pt>
                <c:pt idx="2">
                  <c:v>26.489384854102795</c:v>
                </c:pt>
                <c:pt idx="3">
                  <c:v>39.796149789222099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119502336"/>
        <c:axId val="111264896"/>
      </c:barChart>
      <c:catAx>
        <c:axId val="119502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1264896"/>
        <c:crosses val="autoZero"/>
        <c:auto val="1"/>
        <c:lblAlgn val="ctr"/>
        <c:lblOffset val="100"/>
        <c:noMultiLvlLbl val="0"/>
      </c:catAx>
      <c:valAx>
        <c:axId val="11126489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02336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290512</xdr:colOff>
      <xdr:row>2</xdr:row>
      <xdr:rowOff>14286</xdr:rowOff>
    </xdr:from>
    <xdr:to>
      <xdr:col>12</xdr:col>
      <xdr:colOff>123825</xdr:colOff>
      <xdr:row>22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workbookViewId="0">
      <selection activeCell="J28" sqref="J28"/>
    </sheetView>
  </sheetViews>
  <sheetFormatPr defaultRowHeight="15" x14ac:dyDescent="0.25"/>
  <sheetData>
    <row r="2" spans="2:6" ht="15.75" thickBot="1" x14ac:dyDescent="0.3"/>
    <row r="3" spans="2:6" ht="15.75" thickBot="1" x14ac:dyDescent="0.3">
      <c r="B3" s="11"/>
      <c r="C3" s="18" t="s">
        <v>0</v>
      </c>
      <c r="D3" s="19" t="s">
        <v>1</v>
      </c>
      <c r="E3" s="19" t="s">
        <v>2</v>
      </c>
      <c r="F3" s="20" t="s">
        <v>3</v>
      </c>
    </row>
    <row r="4" spans="2:6" x14ac:dyDescent="0.25">
      <c r="B4" s="11"/>
      <c r="C4" s="15">
        <v>68.484330774919044</v>
      </c>
      <c r="D4" s="16">
        <v>73.599314276098525</v>
      </c>
      <c r="E4" s="16">
        <v>4.8184218073672467</v>
      </c>
      <c r="F4" s="17">
        <v>17.900900857800337</v>
      </c>
    </row>
    <row r="5" spans="2:6" x14ac:dyDescent="0.25">
      <c r="B5" s="11"/>
      <c r="C5" s="6">
        <v>73.082231605701935</v>
      </c>
      <c r="D5" s="1">
        <v>55.874653273589701</v>
      </c>
      <c r="E5" s="1">
        <v>42.64369496031793</v>
      </c>
      <c r="F5" s="7">
        <v>0.41018273827642027</v>
      </c>
    </row>
    <row r="6" spans="2:6" x14ac:dyDescent="0.25">
      <c r="B6" s="11"/>
      <c r="C6" s="6">
        <v>69.586329533325511</v>
      </c>
      <c r="D6" s="1">
        <v>73.139835674832767</v>
      </c>
      <c r="E6" s="1">
        <v>45.814136169741822</v>
      </c>
      <c r="F6" s="7">
        <v>73.663438663270725</v>
      </c>
    </row>
    <row r="7" spans="2:6" x14ac:dyDescent="0.25">
      <c r="B7" s="11"/>
      <c r="C7" s="6">
        <v>1.4008576293997281</v>
      </c>
      <c r="D7" s="1">
        <v>43.130088010000001</v>
      </c>
      <c r="E7" s="1">
        <v>5.9028778811445628</v>
      </c>
      <c r="F7" s="7">
        <v>4.9378465388674329</v>
      </c>
    </row>
    <row r="8" spans="2:6" x14ac:dyDescent="0.25">
      <c r="B8" s="11"/>
      <c r="C8" s="6">
        <v>45.498567559642517</v>
      </c>
      <c r="D8" s="1">
        <v>89.827917240000005</v>
      </c>
      <c r="E8" s="1">
        <v>1.2937935346344167</v>
      </c>
      <c r="F8" s="7">
        <v>62.239969584890076</v>
      </c>
    </row>
    <row r="9" spans="2:6" x14ac:dyDescent="0.25">
      <c r="B9" s="11"/>
      <c r="C9" s="6">
        <v>62.636391836806027</v>
      </c>
      <c r="D9" s="1">
        <v>88.415727180000005</v>
      </c>
      <c r="E9" s="1">
        <v>61.120138203607652</v>
      </c>
      <c r="F9" s="7">
        <v>2.5414565503775757</v>
      </c>
    </row>
    <row r="10" spans="2:6" x14ac:dyDescent="0.25">
      <c r="B10" s="11"/>
      <c r="C10" s="6">
        <v>3.7089256390266554</v>
      </c>
      <c r="D10" s="1">
        <v>81.430919079999995</v>
      </c>
      <c r="E10" s="1">
        <v>40.132108675723721</v>
      </c>
      <c r="F10" s="7">
        <v>57.783300087140866</v>
      </c>
    </row>
    <row r="11" spans="2:6" x14ac:dyDescent="0.25">
      <c r="B11" s="11"/>
      <c r="C11" s="6">
        <v>73.264123766469154</v>
      </c>
      <c r="D11" s="1">
        <v>96.133949599999994</v>
      </c>
      <c r="E11" s="1">
        <v>3.6010952391582638</v>
      </c>
      <c r="F11" s="7">
        <v>11.329865631942386</v>
      </c>
    </row>
    <row r="12" spans="2:6" x14ac:dyDescent="0.25">
      <c r="B12" s="11"/>
      <c r="C12" s="6">
        <v>9.9477737763986127</v>
      </c>
      <c r="D12" s="1">
        <v>75.980369400000001</v>
      </c>
      <c r="E12" s="1">
        <v>26.382468601126028</v>
      </c>
      <c r="F12" s="7">
        <v>36.223831388497025</v>
      </c>
    </row>
    <row r="13" spans="2:6" x14ac:dyDescent="0.25">
      <c r="B13" s="11"/>
      <c r="C13" s="6">
        <v>47.668893838158873</v>
      </c>
      <c r="D13" s="1">
        <v>73.323333959999999</v>
      </c>
      <c r="E13" s="1">
        <v>26.841357971287387</v>
      </c>
      <c r="F13" s="7">
        <v>49.661729523621283</v>
      </c>
    </row>
    <row r="14" spans="2:6" x14ac:dyDescent="0.25">
      <c r="B14" s="11"/>
      <c r="C14" s="6">
        <v>40.479497971567383</v>
      </c>
      <c r="D14" s="1">
        <v>84.976843276397645</v>
      </c>
      <c r="E14" s="1">
        <v>29.485276043969975</v>
      </c>
      <c r="F14" s="7">
        <v>70.417375450653765</v>
      </c>
    </row>
    <row r="15" spans="2:6" x14ac:dyDescent="0.25">
      <c r="B15" s="11"/>
      <c r="C15" s="6">
        <v>60.400208414108612</v>
      </c>
      <c r="D15" s="1"/>
      <c r="E15" s="1">
        <v>26.841357971287387</v>
      </c>
      <c r="F15" s="7">
        <v>45.405529264323526</v>
      </c>
    </row>
    <row r="16" spans="2:6" ht="15.75" thickBot="1" x14ac:dyDescent="0.3">
      <c r="B16" s="12"/>
      <c r="C16" s="13">
        <v>60.331921721725038</v>
      </c>
      <c r="D16" s="2"/>
      <c r="E16" s="2">
        <v>29.485276043969975</v>
      </c>
      <c r="F16" s="14">
        <v>84.834520980225847</v>
      </c>
    </row>
    <row r="17" spans="2:6" x14ac:dyDescent="0.25">
      <c r="B17" s="21" t="s">
        <v>4</v>
      </c>
      <c r="C17" s="3">
        <f>AVERAGE(C4:C16)</f>
        <v>47.422311851326853</v>
      </c>
      <c r="D17" s="4">
        <f t="shared" ref="D17:F17" si="0">AVERAGE(D4:D16)</f>
        <v>75.984813724628964</v>
      </c>
      <c r="E17" s="4">
        <f t="shared" si="0"/>
        <v>26.489384854102795</v>
      </c>
      <c r="F17" s="5">
        <f t="shared" si="0"/>
        <v>39.796149789222099</v>
      </c>
    </row>
    <row r="18" spans="2:6" ht="15.75" thickBot="1" x14ac:dyDescent="0.3">
      <c r="B18" s="24" t="s">
        <v>5</v>
      </c>
      <c r="C18" s="13">
        <f>STDEV(C4:C16)/SQRT(COUNT(C4:C16))</f>
        <v>7.2997957241922222</v>
      </c>
      <c r="D18" s="2">
        <f t="shared" ref="D18:F18" si="1">STDEV(D4:D16)/SQRT(COUNT(D4:D16))</f>
        <v>4.6391447261913621</v>
      </c>
      <c r="E18" s="2">
        <f t="shared" si="1"/>
        <v>5.1204449430318846</v>
      </c>
      <c r="F18" s="14">
        <f t="shared" si="1"/>
        <v>8.2142487262313555</v>
      </c>
    </row>
    <row r="19" spans="2:6" ht="15.75" thickBot="1" x14ac:dyDescent="0.3">
      <c r="B19" s="26" t="s">
        <v>6</v>
      </c>
      <c r="C19" s="18" t="s">
        <v>0</v>
      </c>
      <c r="D19" s="19" t="s">
        <v>1</v>
      </c>
      <c r="E19" s="19" t="s">
        <v>2</v>
      </c>
      <c r="F19" s="20" t="s">
        <v>3</v>
      </c>
    </row>
    <row r="20" spans="2:6" x14ac:dyDescent="0.25">
      <c r="B20" s="25" t="s">
        <v>0</v>
      </c>
      <c r="C20" s="15"/>
      <c r="D20" s="16">
        <f>TTEST(C4:C16,D4:D14,1,3)</f>
        <v>1.7984394538855658E-3</v>
      </c>
      <c r="E20" s="16">
        <f>TTEST(C4:C16,E4:E16,1,3)</f>
        <v>1.426264660198371E-2</v>
      </c>
      <c r="F20" s="17"/>
    </row>
    <row r="21" spans="2:6" x14ac:dyDescent="0.25">
      <c r="B21" s="22" t="s">
        <v>1</v>
      </c>
      <c r="C21" s="6"/>
      <c r="D21" s="1"/>
      <c r="E21" s="1"/>
      <c r="F21" s="7">
        <f>TTEST(D4:D14,F4:F16,1,3)</f>
        <v>5.7512120777990965E-4</v>
      </c>
    </row>
    <row r="22" spans="2:6" x14ac:dyDescent="0.25">
      <c r="B22" s="22" t="s">
        <v>2</v>
      </c>
      <c r="C22" s="6"/>
      <c r="D22" s="1"/>
      <c r="E22" s="1"/>
      <c r="F22" s="7">
        <f>TTEST(E4:E16,F4:F16,1,3)</f>
        <v>9.2172336656570028E-2</v>
      </c>
    </row>
    <row r="23" spans="2:6" ht="15.75" thickBot="1" x14ac:dyDescent="0.3">
      <c r="B23" s="23" t="s">
        <v>3</v>
      </c>
      <c r="C23" s="8"/>
      <c r="D23" s="9"/>
      <c r="E23" s="9"/>
      <c r="F23" s="10"/>
    </row>
  </sheetData>
  <pageMargins left="0.7" right="0.7" top="0.75" bottom="0.75" header="0.3" footer="0.3"/>
  <pageSetup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SeiY</cp:lastModifiedBy>
  <cp:lastPrinted>2015-06-12T19:40:50Z</cp:lastPrinted>
  <dcterms:created xsi:type="dcterms:W3CDTF">2015-06-12T19:33:58Z</dcterms:created>
  <dcterms:modified xsi:type="dcterms:W3CDTF">2015-07-24T15:10:17Z</dcterms:modified>
</cp:coreProperties>
</file>